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KunigamiR5001\Desktop\1_財政状況資料集\"/>
    </mc:Choice>
  </mc:AlternateContent>
  <xr:revisionPtr revIDLastSave="0" documentId="8_{A841228B-39C0-49AA-9083-7A3777CA4301}" xr6:coauthVersionLast="47" xr6:coauthVersionMax="47"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0" i="9" l="1"/>
  <c r="AA29" i="9"/>
  <c r="AA28" i="9"/>
  <c r="AA7" i="9"/>
  <c r="DG43" i="7"/>
  <c r="CQ43" i="7"/>
  <c r="CO43" i="7" s="1"/>
  <c r="BY43" i="7"/>
  <c r="BW43" i="7"/>
  <c r="BE43" i="7"/>
  <c r="AM43" i="7"/>
  <c r="U43" i="7"/>
  <c r="E43" i="7"/>
  <c r="C43" i="7" s="1"/>
  <c r="DG42" i="7"/>
  <c r="CQ42" i="7"/>
  <c r="CO42" i="7" s="1"/>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c r="BY36" i="7"/>
  <c r="BE36" i="7"/>
  <c r="AM36" i="7"/>
  <c r="U36" i="7"/>
  <c r="E36" i="7"/>
  <c r="C36" i="7" s="1"/>
  <c r="DG35" i="7"/>
  <c r="CQ35" i="7"/>
  <c r="BY35" i="7"/>
  <c r="BE35" i="7"/>
  <c r="AM35" i="7"/>
  <c r="W35" i="7"/>
  <c r="E35" i="7"/>
  <c r="C35" i="7" s="1"/>
  <c r="DG34" i="7"/>
  <c r="CQ34" i="7"/>
  <c r="BY34" i="7"/>
  <c r="BG34" i="7"/>
  <c r="AM34" i="7"/>
  <c r="W34" i="7"/>
  <c r="E34" i="7"/>
  <c r="C34" i="7" s="1"/>
  <c r="U34" i="7" l="1"/>
  <c r="U35" i="7" s="1"/>
  <c r="BE34" i="7" l="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<sst xmlns="http://schemas.openxmlformats.org/spreadsheetml/2006/main" count="1061" uniqueCount="545">
  <si>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</si>
  <si>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</si>
  <si>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</si>
  <si>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</si>
  <si>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</si>
  <si>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</si>
  <si>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</si>
  <si>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</si>
  <si>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</si>
  <si>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</si>
  <si>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</si>
  <si>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</si>
  <si>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</si>
  <si>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</si>
  <si>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</si>
  <si>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</si>
  <si>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</si>
  <si>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</si>
  <si>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</si>
  <si>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</si>
  <si>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</si>
  <si>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</si>
  <si>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</si>
  <si>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</si>
  <si>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</si>
  <si>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</si>
  <si>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</si>
  <si>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</si>
  <si>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</si>
  <si>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</si>
  <si>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</si>
  <si>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</si>
  <si>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</si>
  <si>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</si>
  <si>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</si>
  <si>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</si>
  <si>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</si>
  <si>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</si>
  <si>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</si>
  <si>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</si>
  <si>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</si>
  <si>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</si>
  <si>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</si>
  <si>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</si>
  <si>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</si>
  <si>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</si>
  <si>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</si>
  <si>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</si>
  <si>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</si>
  <si>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</si>
  <si>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</si>
  <si>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</si>
  <si>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</si>
  <si>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</si>
  <si>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</si>
  <si>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</si>
  <si>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</si>
  <si>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</si>
  <si>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</si>
  <si>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</si>
  <si>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</si>
  <si>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</si>
  <si>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</si>
  <si>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</si>
  <si>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</si>
  <si>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</si>
  <si>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</si>
  <si>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</si>
  <si>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</si>
  <si>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</si>
  <si>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</si>
  <si>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</si>
  <si>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</si>
  <si>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</si>
  <si>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</si>
  <si>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</si>
  <si>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</si>
  <si>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</si>
  <si>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</si>
  <si>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</si>
  <si>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</si>
  <si>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</si>
  <si>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</si>
  <si>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</si>
  <si>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</si>
  <si>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</si>
  <si>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</si>
  <si>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</si>
  <si>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</si>
  <si>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</si>
  <si>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</si>
  <si>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</si>
  <si>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</si>
  <si>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</si>
  <si>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</si>
  <si>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</si>
  <si>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</si>
  <si>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</si>
  <si>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</si>
  <si>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</si>
  <si>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</si>
  <si>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</si>
  <si>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</si>
  <si>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</si>
  <si>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</si>
  <si>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</si>
  <si>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</si>
  <si>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</si>
  <si>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</si>
  <si>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</si>
  <si>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</si>
  <si>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</si>
  <si>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</si>
  <si>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</si>
  <si>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</si>
  <si>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</si>
  <si>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</si>
  <si>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</si>
  <si>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</si>
  <si>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</si>
  <si>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</si>
  <si>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</si>
  <si>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</si>
  <si>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</si>
  <si>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</si>
  <si>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</si>
  <si>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</si>
  <si>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</si>
  <si>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</si>
  <si>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</si>
  <si>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</si>
  <si>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</si>
  <si>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</si>
  <si>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</si>
  <si>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</si>
  <si>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</si>
  <si>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</si>
  <si>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</si>
  <si>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</si>
  <si>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</si>
  <si>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</si>
  <si>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</si>
  <si>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</si>
  <si>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</si>
  <si>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</si>
  <si>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沖縄県国頭村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</si>
  <si>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</si>
  <si>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</si>
  <si>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</si>
  <si>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</si>
  <si>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</si>
  <si>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</si>
  <si>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</si>
  <si>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</si>
  <si>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</si>
  <si>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</si>
  <si>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</si>
  <si>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</si>
  <si>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</si>
  <si>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</si>
  <si>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</si>
  <si>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</si>
  <si>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</si>
  <si>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</si>
  <si>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</si>
  <si>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</si>
  <si>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</si>
  <si>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</si>
  <si>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</si>
  <si>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</si>
  <si>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</si>
  <si>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</si>
  <si>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</si>
  <si>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</si>
  <si>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</si>
  <si>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</si>
  <si>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</si>
  <si>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</si>
  <si>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</si>
  <si>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</si>
  <si>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</si>
  <si>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</si>
  <si>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</si>
  <si>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</si>
  <si>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</si>
  <si>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</si>
  <si>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</si>
  <si>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</si>
  <si>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</si>
  <si>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</si>
  <si>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</si>
  <si>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</si>
  <si>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</si>
  <si>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</si>
  <si>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</si>
  <si>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</si>
  <si>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</si>
  <si>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</si>
  <si>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</si>
  <si>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</si>
  <si>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</si>
  <si>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</si>
  <si>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</si>
  <si>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</si>
  <si>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</si>
  <si>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</si>
  <si>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</si>
  <si>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</si>
  <si>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</si>
  <si>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</si>
  <si>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</si>
  <si>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</si>
  <si>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</si>
  <si>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</si>
  <si>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</si>
  <si>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</si>
  <si>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</si>
  <si>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</si>
  <si>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</si>
  <si>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</si>
  <si>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</si>
  <si>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</si>
  <si>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</si>
  <si>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</si>
  <si>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</si>
  <si>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</si>
  <si>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</si>
  <si>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</si>
  <si>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</si>
  <si>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</si>
  <si>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</si>
  <si>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</si>
  <si>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</si>
  <si>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</si>
  <si>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</si>
  <si>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</si>
  <si>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</si>
  <si>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</si>
  <si>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</si>
  <si>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</si>
  <si>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</si>
  <si>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</si>
  <si>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</si>
  <si>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</si>
  <si>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</si>
  <si>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</si>
  <si>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</si>
  <si>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</si>
  <si>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</si>
  <si>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</si>
  <si>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</si>
  <si>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</si>
  <si>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</si>
  <si>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</si>
  <si>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</si>
  <si>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</si>
  <si>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</si>
  <si>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</si>
  <si>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</si>
  <si>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</si>
  <si>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</si>
  <si>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</si>
  <si>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</si>
  <si>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</si>
  <si>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</si>
  <si>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</si>
  <si>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</si>
  <si>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</si>
  <si>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</si>
  <si>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</si>
  <si>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</si>
  <si>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</si>
  <si>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</si>
  <si>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</si>
  <si>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</si>
  <si>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</si>
  <si>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</si>
  <si>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</si>
  <si>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</si>
  <si>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</si>
  <si>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</si>
  <si>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</si>
  <si>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</si>
  <si>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</si>
  <si>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</si>
  <si>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</si>
  <si>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</si>
  <si>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</si>
  <si>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</si>
  <si>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</si>
  <si>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</si>
  <si>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</si>
  <si>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</si>
  <si>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</si>
  <si>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</si>
  <si>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</si>
  <si>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</si>
  <si>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</si>
  <si>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沖縄県国頭村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</si>
  <si>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</si>
  <si>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</si>
  <si>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</si>
  <si>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</si>
  <si>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</si>
  <si>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</si>
  <si>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</si>
  <si>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</si>
  <si>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</si>
  <si>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</si>
  <si>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</si>
  <si>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</si>
  <si>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</si>
  <si>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</si>
  <si>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</si>
  <si>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</si>
  <si>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</si>
  <si>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</si>
  <si>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</si>
  <si>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</si>
  <si>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国頭村観光物産（株）</t>
    <rPh sb="0" eb="10">
      <t>クニガミソンカンコウブッサンカブ</t>
    </rPh>
    <phoneticPr fontId="2"/>
  </si>
  <si>
    <t>国頭きのこ園</t>
    <rPh sb="0" eb="2">
      <t>クニガミ</t>
    </rPh>
    <rPh sb="5" eb="6">
      <t>エン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</si>
  <si>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</si>
  <si>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</si>
  <si>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</si>
  <si>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</si>
  <si>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</si>
  <si>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</si>
  <si>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</si>
  <si>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</si>
  <si>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</si>
  <si>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</si>
  <si>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</si>
  <si>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</si>
  <si>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</si>
  <si>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</si>
  <si>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</si>
  <si>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</si>
  <si>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</si>
  <si>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</si>
  <si>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</si>
  <si>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</si>
  <si>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</si>
  <si>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</si>
  <si>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</si>
  <si>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</si>
  <si>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</si>
  <si>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</si>
  <si>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</si>
  <si>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</si>
  <si>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</si>
  <si>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</si>
  <si>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</si>
  <si>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</si>
  <si>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</si>
  <si>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</si>
  <si>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</si>
  <si>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</si>
  <si>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</si>
  <si>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</si>
  <si>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</si>
  <si>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</si>
  <si>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</si>
  <si>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</si>
  <si>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</si>
  <si>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</si>
  <si>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</si>
  <si>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</si>
  <si>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</si>
  <si>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</si>
  <si>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</si>
  <si>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</si>
  <si>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</si>
  <si>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</si>
  <si>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</si>
  <si>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</si>
  <si>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</si>
  <si>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</si>
  <si>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</si>
  <si>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</si>
  <si>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</si>
  <si>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</si>
  <si>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</si>
  <si>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</si>
  <si>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</si>
  <si>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</si>
  <si>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</si>
  <si>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</si>
  <si>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</si>
  <si>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</si>
  <si>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</si>
  <si>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</si>
  <si>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</si>
  <si>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</si>
  <si>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</si>
  <si>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</si>
  <si>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</si>
  <si>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</si>
  <si>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</si>
  <si>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</si>
  <si>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</si>
  <si>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</si>
  <si>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</si>
  <si>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</si>
  <si>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</si>
  <si>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</si>
  <si>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</si>
  <si>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</si>
  <si>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</si>
  <si>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</si>
  <si>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</si>
  <si>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</si>
  <si>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</si>
  <si>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</si>
  <si>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</si>
  <si>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</si>
  <si>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</si>
  <si>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</si>
  <si>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</si>
  <si>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</si>
  <si>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</si>
  <si>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</si>
  <si>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</si>
  <si>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</si>
  <si>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</si>
  <si>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</si>
  <si>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</si>
  <si>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</si>
  <si>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</si>
  <si>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</si>
  <si>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</si>
  <si>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</si>
  <si>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</si>
  <si>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</si>
  <si>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</si>
  <si>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</si>
  <si>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</si>
  <si>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</si>
  <si>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</si>
  <si>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</si>
  <si>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</si>
  <si>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</si>
  <si>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</si>
  <si>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</si>
  <si>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</si>
  <si>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</si>
  <si>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</si>
  <si>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</si>
  <si>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</si>
  <si>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</si>
  <si>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</si>
  <si>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</si>
  <si>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</si>
  <si>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</si>
  <si>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</si>
  <si>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</si>
  <si>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</si>
  <si>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</si>
  <si>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</si>
  <si>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</si>
  <si>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</si>
  <si>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</si>
  <si>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</si>
  <si>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</si>
  <si>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</si>
  <si>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</si>
  <si>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</si>
  <si>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</si>
  <si>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</si>
  <si>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</si>
  <si>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</si>
  <si>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</si>
  <si>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</si>
  <si>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</si>
  <si>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</si>
  <si>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</si>
  <si>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</si>
  <si>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</si>
  <si>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</si>
  <si>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</si>
  <si>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</si>
  <si>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</si>
  <si>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</si>
  <si>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6.14</t>
  </si>
  <si>
    <t>会計</t>
    <rPh sb="0" eb="2">
      <t>カイケイ</t>
    </rPh>
    <phoneticPr fontId="5"/>
  </si>
  <si>
    <t>一般会計</t>
  </si>
  <si>
    <t>簡易水道特別会計</t>
  </si>
  <si>
    <t>国民健康保険特別会計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</si>
  <si>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</si>
  <si>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</si>
  <si>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</si>
  <si>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</si>
  <si>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</si>
  <si>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</si>
  <si>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</si>
  <si>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</si>
  <si>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</si>
  <si>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</si>
  <si>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</si>
  <si>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</si>
  <si>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</si>
  <si>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</si>
  <si>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</si>
  <si>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</si>
  <si>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</si>
  <si>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</si>
  <si>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</si>
  <si>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</si>
  <si>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</si>
  <si>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</si>
  <si>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</si>
  <si>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</si>
  <si>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</si>
  <si>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</si>
  <si>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</si>
  <si>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</si>
  <si>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</si>
  <si>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t>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</si>
  <si>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</si>
  <si>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</si>
  <si>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</si>
  <si>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</si>
  <si>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</si>
  <si>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</si>
  <si>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</si>
  <si>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</si>
  <si>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</si>
  <si>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</si>
  <si>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</si>
  <si>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</si>
  <si>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</si>
  <si>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</si>
  <si>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</si>
  <si>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</si>
  <si>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</si>
  <si>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</si>
  <si>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</si>
  <si>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</si>
  <si>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新庁舎建設基金</t>
    <rPh sb="0" eb="3">
      <t>シンチョウシャ</t>
    </rPh>
    <rPh sb="3" eb="5">
      <t>ケンセツ</t>
    </rPh>
    <rPh sb="5" eb="7">
      <t>キキン</t>
    </rPh>
    <phoneticPr fontId="2"/>
  </si>
  <si>
    <t>ふるさとづくり応援基金</t>
    <rPh sb="7" eb="9">
      <t>オウエン</t>
    </rPh>
    <rPh sb="9" eb="11">
      <t>キキン</t>
    </rPh>
    <phoneticPr fontId="2"/>
  </si>
  <si>
    <t>国頭村スポーツ振興基金</t>
    <rPh sb="0" eb="2">
      <t>クニガミ</t>
    </rPh>
    <rPh sb="2" eb="3">
      <t>ソン</t>
    </rPh>
    <rPh sb="7" eb="9">
      <t>シンコウ</t>
    </rPh>
    <rPh sb="9" eb="11">
      <t>キキン</t>
    </rPh>
    <phoneticPr fontId="2"/>
  </si>
  <si>
    <t>農林漁業基盤整備基金</t>
    <rPh sb="0" eb="2">
      <t>ノウリン</t>
    </rPh>
    <rPh sb="2" eb="4">
      <t>ギョギョウ</t>
    </rPh>
    <rPh sb="4" eb="6">
      <t>キバン</t>
    </rPh>
    <rPh sb="6" eb="8">
      <t>セイビ</t>
    </rPh>
    <rPh sb="8" eb="10">
      <t>キキン</t>
    </rPh>
    <phoneticPr fontId="2"/>
  </si>
  <si>
    <t>過疎振興基金</t>
    <rPh sb="0" eb="2">
      <t>カソ</t>
    </rPh>
    <rPh sb="2" eb="4">
      <t>シンコウ</t>
    </rPh>
    <rPh sb="4" eb="6">
      <t>キキン</t>
    </rPh>
    <phoneticPr fontId="2"/>
  </si>
  <si>
    <t>基金残高合計</t>
    <rPh sb="0" eb="2">
      <t>キキン</t>
    </rPh>
    <rPh sb="2" eb="4">
      <t>ザンダカ</t>
    </rPh>
    <rPh sb="4" eb="6">
      <t>ゴウケイ</t>
    </rPh>
    <phoneticPr fontId="5"/>
  </si>
  <si>
    <t>　将来負担比率においては対前年度増減はみられないが、有形固定資産減価償却率は対前年度より上昇傾向にはあるものの、類似団体平均値と比較すると10.9％低い。今後も公共施設等の延床面積を削減するための施策を展開する。</t>
    <rPh sb="1" eb="3">
      <t>ショウライ</t>
    </rPh>
    <rPh sb="3" eb="5">
      <t>フタン</t>
    </rPh>
    <rPh sb="5" eb="7">
      <t>ヒリツ</t>
    </rPh>
    <rPh sb="12" eb="13">
      <t>タイ</t>
    </rPh>
    <rPh sb="13" eb="16">
      <t>ゼンネンド</t>
    </rPh>
    <rPh sb="16" eb="18">
      <t>ゾウゲン</t>
    </rPh>
    <rPh sb="26" eb="37">
      <t>ユウケイコテイシサンゲンカショウキャクリツ</t>
    </rPh>
    <rPh sb="38" eb="39">
      <t>タイ</t>
    </rPh>
    <rPh sb="39" eb="42">
      <t>ゼンネンド</t>
    </rPh>
    <rPh sb="44" eb="46">
      <t>ジョウショウ</t>
    </rPh>
    <rPh sb="46" eb="48">
      <t>ケイコウ</t>
    </rPh>
    <rPh sb="56" eb="58">
      <t>ルイジ</t>
    </rPh>
    <rPh sb="58" eb="60">
      <t>ダンタイ</t>
    </rPh>
    <rPh sb="60" eb="63">
      <t>ヘイキンチ</t>
    </rPh>
    <rPh sb="64" eb="66">
      <t>ヒカク</t>
    </rPh>
    <rPh sb="74" eb="75">
      <t>ヒク</t>
    </rPh>
    <rPh sb="77" eb="79">
      <t>コンゴ</t>
    </rPh>
    <rPh sb="80" eb="82">
      <t>コウキョウ</t>
    </rPh>
    <rPh sb="82" eb="84">
      <t>シセツ</t>
    </rPh>
    <rPh sb="84" eb="85">
      <t>トウ</t>
    </rPh>
    <rPh sb="86" eb="90">
      <t>ノベユカメンセキ</t>
    </rPh>
    <rPh sb="91" eb="93">
      <t>サクゲン</t>
    </rPh>
    <rPh sb="98" eb="100">
      <t>セサク</t>
    </rPh>
    <rPh sb="101" eb="103">
      <t>テンカイ</t>
    </rPh>
    <phoneticPr fontId="5"/>
  </si>
  <si>
    <t>　将来負担比率においては対前年度増減はみられないが、実質公債費比率は対前年度より上昇傾向にはあるものの、類似団体平均値と比較すると0.7％低い。今後も毎年の地方債の新規発行額の抑制に努めたい。</t>
    <rPh sb="1" eb="3">
      <t>ショウライ</t>
    </rPh>
    <rPh sb="3" eb="5">
      <t>フタン</t>
    </rPh>
    <rPh sb="5" eb="7">
      <t>ヒリツ</t>
    </rPh>
    <rPh sb="12" eb="13">
      <t>タイ</t>
    </rPh>
    <rPh sb="13" eb="16">
      <t>ゼンネンド</t>
    </rPh>
    <rPh sb="16" eb="18">
      <t>ゾウゲン</t>
    </rPh>
    <rPh sb="26" eb="28">
      <t>ジッシツ</t>
    </rPh>
    <rPh sb="28" eb="31">
      <t>コウサイヒ</t>
    </rPh>
    <rPh sb="31" eb="33">
      <t>ヒリツ</t>
    </rPh>
    <rPh sb="34" eb="35">
      <t>タイ</t>
    </rPh>
    <rPh sb="35" eb="38">
      <t>ゼンネンド</t>
    </rPh>
    <rPh sb="40" eb="42">
      <t>ジョウショウ</t>
    </rPh>
    <rPh sb="42" eb="44">
      <t>ケイコウ</t>
    </rPh>
    <rPh sb="52" eb="54">
      <t>ルイジ</t>
    </rPh>
    <rPh sb="54" eb="56">
      <t>ダンタイ</t>
    </rPh>
    <rPh sb="56" eb="59">
      <t>ヘイキンチ</t>
    </rPh>
    <rPh sb="60" eb="62">
      <t>ヒカク</t>
    </rPh>
    <rPh sb="69" eb="70">
      <t>ヒク</t>
    </rPh>
    <rPh sb="72" eb="74">
      <t>コンゴ</t>
    </rPh>
    <rPh sb="75" eb="77">
      <t>マイトシ</t>
    </rPh>
    <rPh sb="78" eb="81">
      <t>チホウサイ</t>
    </rPh>
    <rPh sb="82" eb="84">
      <t>シンキ</t>
    </rPh>
    <rPh sb="84" eb="87">
      <t>ハッコウガク</t>
    </rPh>
    <rPh sb="88" eb="90">
      <t>ヨクセイ</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</si>
</sst>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13" fillId="0" borderId="2" xfId="7" applyFont="1" applyBorder="1">
      <alignment vertical="center"/>
    </xf>
    <xf numFmtId="0" fontId="13" fillId="0" borderId="3" xfId="7" applyFont="1" applyBorder="1">
      <alignment vertical="center"/>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77" fontId="9" fillId="0" borderId="69" xfId="11" applyNumberFormat="1" applyFon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3" fillId="0" borderId="5" xfId="11" applyBorder="1" applyAlignment="1">
      <alignment horizontal="right" vertical="center" shrinkToFit="1"/>
    </xf>
    <xf numFmtId="183" fontId="9" fillId="0" borderId="1" xfId="11" applyNumberFormat="1" applyFont="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0D5B-4278-BFAF-647D12F60F7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337329</c:v>
                </c:pt>
                <c:pt idx="1">
                  <c:v>288970</c:v>
                </c:pt>
                <c:pt idx="2">
                  <c:v>301041</c:v>
                </c:pt>
                <c:pt idx="3">
                  <c:v>501984</c:v>
                </c:pt>
                <c:pt idx="4">
                  <c:v>282347</c:v>
                </c:pt>
              </c:numCache>
            </c:numRef>
          </c:val>
          <c:smooth val="0"/>
          <c:extLst>
            <c:ext xmlns:c16="http://schemas.microsoft.com/office/drawing/2014/chart" uri="{C3380CC4-5D6E-409C-BE32-E72D297353CC}">
              <c16:uniqueId val="{00000001-0D5B-4278-BFAF-647D12F60F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10.18</c:v>
                </c:pt>
                <c:pt idx="1">
                  <c:v>10.91</c:v>
                </c:pt>
                <c:pt idx="2">
                  <c:v>15.27</c:v>
                </c:pt>
                <c:pt idx="3">
                  <c:v>7.77</c:v>
                </c:pt>
                <c:pt idx="4">
                  <c:v>15.68</c:v>
                </c:pt>
              </c:numCache>
            </c:numRef>
          </c:val>
          <c:extLst>
            <c:ext xmlns:c16="http://schemas.microsoft.com/office/drawing/2014/chart" uri="{C3380CC4-5D6E-409C-BE32-E72D297353CC}">
              <c16:uniqueId val="{00000000-0585-42A6-B3E4-08A521E3E4C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8.92</c:v>
                </c:pt>
                <c:pt idx="1">
                  <c:v>9</c:v>
                </c:pt>
                <c:pt idx="2">
                  <c:v>8.9700000000000006</c:v>
                </c:pt>
                <c:pt idx="3">
                  <c:v>10.85</c:v>
                </c:pt>
                <c:pt idx="4">
                  <c:v>13.52</c:v>
                </c:pt>
              </c:numCache>
            </c:numRef>
          </c:val>
          <c:extLst>
            <c:ext xmlns:c16="http://schemas.microsoft.com/office/drawing/2014/chart" uri="{C3380CC4-5D6E-409C-BE32-E72D297353CC}">
              <c16:uniqueId val="{00000001-0585-42A6-B3E4-08A521E3E4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12.43</c:v>
                </c:pt>
                <c:pt idx="1">
                  <c:v>7.63</c:v>
                </c:pt>
                <c:pt idx="2">
                  <c:v>4.4000000000000004</c:v>
                </c:pt>
                <c:pt idx="3">
                  <c:v>-6.14</c:v>
                </c:pt>
                <c:pt idx="4">
                  <c:v>10.6</c:v>
                </c:pt>
              </c:numCache>
            </c:numRef>
          </c:val>
          <c:smooth val="0"/>
          <c:extLst>
            <c:ext xmlns:c16="http://schemas.microsoft.com/office/drawing/2014/chart" uri="{C3380CC4-5D6E-409C-BE32-E72D297353CC}">
              <c16:uniqueId val="{00000002-0585-42A6-B3E4-08A521E3E4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C-4F2B-89EC-F40076179BE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C-4F2B-89EC-F40076179BE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C-4F2B-89EC-F40076179BE9}"/>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EC-4F2B-89EC-F40076179BE9}"/>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5EC-4F2B-89EC-F40076179BE9}"/>
            </c:ext>
          </c:extLst>
        </c:ser>
        <c:ser>
          <c:idx val="5"/>
          <c:order val="5"/>
          <c:tx>
            <c:strRef>
              <c:f>[1]データシート!$A$32</c:f>
              <c:strCache>
                <c:ptCount val="1"/>
                <c:pt idx="0">
                  <c:v>#N/A</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5EC-4F2B-89EC-F40076179BE9}"/>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7.0000000000000007E-2</c:v>
                </c:pt>
                <c:pt idx="2">
                  <c:v>#N/A</c:v>
                </c:pt>
                <c:pt idx="3">
                  <c:v>0.11</c:v>
                </c:pt>
                <c:pt idx="4">
                  <c:v>#N/A</c:v>
                </c:pt>
                <c:pt idx="5">
                  <c:v>0.13</c:v>
                </c:pt>
                <c:pt idx="6">
                  <c:v>#N/A</c:v>
                </c:pt>
                <c:pt idx="7">
                  <c:v>0.11</c:v>
                </c:pt>
                <c:pt idx="8">
                  <c:v>#N/A</c:v>
                </c:pt>
                <c:pt idx="9">
                  <c:v>0.11</c:v>
                </c:pt>
              </c:numCache>
            </c:numRef>
          </c:val>
          <c:extLst>
            <c:ext xmlns:c16="http://schemas.microsoft.com/office/drawing/2014/chart" uri="{C3380CC4-5D6E-409C-BE32-E72D297353CC}">
              <c16:uniqueId val="{00000006-25EC-4F2B-89EC-F40076179BE9}"/>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1.85</c:v>
                </c:pt>
                <c:pt idx="2">
                  <c:v>#N/A</c:v>
                </c:pt>
                <c:pt idx="3">
                  <c:v>0.94</c:v>
                </c:pt>
                <c:pt idx="4">
                  <c:v>#N/A</c:v>
                </c:pt>
                <c:pt idx="5">
                  <c:v>0.06</c:v>
                </c:pt>
                <c:pt idx="6">
                  <c:v>#N/A</c:v>
                </c:pt>
                <c:pt idx="7">
                  <c:v>0</c:v>
                </c:pt>
                <c:pt idx="8">
                  <c:v>#N/A</c:v>
                </c:pt>
                <c:pt idx="9">
                  <c:v>0.18</c:v>
                </c:pt>
              </c:numCache>
            </c:numRef>
          </c:val>
          <c:extLst>
            <c:ext xmlns:c16="http://schemas.microsoft.com/office/drawing/2014/chart" uri="{C3380CC4-5D6E-409C-BE32-E72D297353CC}">
              <c16:uniqueId val="{00000007-25EC-4F2B-89EC-F40076179BE9}"/>
            </c:ext>
          </c:extLst>
        </c:ser>
        <c:ser>
          <c:idx val="8"/>
          <c:order val="8"/>
          <c:tx>
            <c:strRef>
              <c:f>[1]データシート!$A$35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0.64</c:v>
                </c:pt>
                <c:pt idx="2">
                  <c:v>#N/A</c:v>
                </c:pt>
                <c:pt idx="3">
                  <c:v>0.52</c:v>
                </c:pt>
                <c:pt idx="4">
                  <c:v>#N/A</c:v>
                </c:pt>
                <c:pt idx="5">
                  <c:v>0.85</c:v>
                </c:pt>
                <c:pt idx="6">
                  <c:v>#N/A</c:v>
                </c:pt>
                <c:pt idx="7">
                  <c:v>0.82</c:v>
                </c:pt>
                <c:pt idx="8">
                  <c:v>#N/A</c:v>
                </c:pt>
                <c:pt idx="9">
                  <c:v>0.19</c:v>
                </c:pt>
              </c:numCache>
            </c:numRef>
          </c:val>
          <c:extLst>
            <c:ext xmlns:c16="http://schemas.microsoft.com/office/drawing/2014/chart" uri="{C3380CC4-5D6E-409C-BE32-E72D297353CC}">
              <c16:uniqueId val="{00000008-25EC-4F2B-89EC-F40076179BE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10.17</c:v>
                </c:pt>
                <c:pt idx="2">
                  <c:v>#N/A</c:v>
                </c:pt>
                <c:pt idx="3">
                  <c:v>10.91</c:v>
                </c:pt>
                <c:pt idx="4">
                  <c:v>#N/A</c:v>
                </c:pt>
                <c:pt idx="5">
                  <c:v>15.26</c:v>
                </c:pt>
                <c:pt idx="6">
                  <c:v>#N/A</c:v>
                </c:pt>
                <c:pt idx="7">
                  <c:v>7.76</c:v>
                </c:pt>
                <c:pt idx="8">
                  <c:v>#N/A</c:v>
                </c:pt>
                <c:pt idx="9">
                  <c:v>15.67</c:v>
                </c:pt>
              </c:numCache>
            </c:numRef>
          </c:val>
          <c:extLst>
            <c:ext xmlns:c16="http://schemas.microsoft.com/office/drawing/2014/chart" uri="{C3380CC4-5D6E-409C-BE32-E72D297353CC}">
              <c16:uniqueId val="{00000009-25EC-4F2B-89EC-F40076179B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500</c:v>
                </c:pt>
                <c:pt idx="5">
                  <c:v>510</c:v>
                </c:pt>
                <c:pt idx="8">
                  <c:v>539</c:v>
                </c:pt>
                <c:pt idx="11">
                  <c:v>520</c:v>
                </c:pt>
                <c:pt idx="14">
                  <c:v>539</c:v>
                </c:pt>
              </c:numCache>
            </c:numRef>
          </c:val>
          <c:extLst>
            <c:ext xmlns:c16="http://schemas.microsoft.com/office/drawing/2014/chart" uri="{C3380CC4-5D6E-409C-BE32-E72D297353CC}">
              <c16:uniqueId val="{00000000-6D1E-4EB2-B39B-286D5817F6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1E-4EB2-B39B-286D5817F6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1E-4EB2-B39B-286D5817F6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33</c:v>
                </c:pt>
                <c:pt idx="3">
                  <c:v>46</c:v>
                </c:pt>
                <c:pt idx="6">
                  <c:v>54</c:v>
                </c:pt>
                <c:pt idx="9">
                  <c:v>59</c:v>
                </c:pt>
                <c:pt idx="12">
                  <c:v>64</c:v>
                </c:pt>
              </c:numCache>
            </c:numRef>
          </c:val>
          <c:extLst>
            <c:ext xmlns:c16="http://schemas.microsoft.com/office/drawing/2014/chart" uri="{C3380CC4-5D6E-409C-BE32-E72D297353CC}">
              <c16:uniqueId val="{00000003-6D1E-4EB2-B39B-286D5817F6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22</c:v>
                </c:pt>
                <c:pt idx="3">
                  <c:v>23</c:v>
                </c:pt>
                <c:pt idx="6">
                  <c:v>27</c:v>
                </c:pt>
                <c:pt idx="9">
                  <c:v>31</c:v>
                </c:pt>
                <c:pt idx="12">
                  <c:v>35</c:v>
                </c:pt>
              </c:numCache>
            </c:numRef>
          </c:val>
          <c:extLst>
            <c:ext xmlns:c16="http://schemas.microsoft.com/office/drawing/2014/chart" uri="{C3380CC4-5D6E-409C-BE32-E72D297353CC}">
              <c16:uniqueId val="{00000004-6D1E-4EB2-B39B-286D5817F6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1E-4EB2-B39B-286D5817F6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1E-4EB2-B39B-286D5817F6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599</c:v>
                </c:pt>
                <c:pt idx="3">
                  <c:v>609</c:v>
                </c:pt>
                <c:pt idx="6">
                  <c:v>628</c:v>
                </c:pt>
                <c:pt idx="9">
                  <c:v>585</c:v>
                </c:pt>
                <c:pt idx="12">
                  <c:v>615</c:v>
                </c:pt>
              </c:numCache>
            </c:numRef>
          </c:val>
          <c:extLst>
            <c:ext xmlns:c16="http://schemas.microsoft.com/office/drawing/2014/chart" uri="{C3380CC4-5D6E-409C-BE32-E72D297353CC}">
              <c16:uniqueId val="{00000007-6D1E-4EB2-B39B-286D5817F6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154</c:v>
                </c:pt>
                <c:pt idx="2">
                  <c:v>#N/A</c:v>
                </c:pt>
                <c:pt idx="3">
                  <c:v>#N/A</c:v>
                </c:pt>
                <c:pt idx="4">
                  <c:v>168</c:v>
                </c:pt>
                <c:pt idx="5">
                  <c:v>#N/A</c:v>
                </c:pt>
                <c:pt idx="6">
                  <c:v>#N/A</c:v>
                </c:pt>
                <c:pt idx="7">
                  <c:v>170</c:v>
                </c:pt>
                <c:pt idx="8">
                  <c:v>#N/A</c:v>
                </c:pt>
                <c:pt idx="9">
                  <c:v>#N/A</c:v>
                </c:pt>
                <c:pt idx="10">
                  <c:v>155</c:v>
                </c:pt>
                <c:pt idx="11">
                  <c:v>#N/A</c:v>
                </c:pt>
                <c:pt idx="12">
                  <c:v>#N/A</c:v>
                </c:pt>
                <c:pt idx="13">
                  <c:v>175</c:v>
                </c:pt>
                <c:pt idx="14">
                  <c:v>#N/A</c:v>
                </c:pt>
              </c:numCache>
            </c:numRef>
          </c:val>
          <c:smooth val="0"/>
          <c:extLst>
            <c:ext xmlns:c16="http://schemas.microsoft.com/office/drawing/2014/chart" uri="{C3380CC4-5D6E-409C-BE32-E72D297353CC}">
              <c16:uniqueId val="{00000008-6D1E-4EB2-B39B-286D5817F6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4436</c:v>
                </c:pt>
                <c:pt idx="5">
                  <c:v>4698</c:v>
                </c:pt>
                <c:pt idx="8">
                  <c:v>4643</c:v>
                </c:pt>
                <c:pt idx="11">
                  <c:v>4743</c:v>
                </c:pt>
                <c:pt idx="14">
                  <c:v>4634</c:v>
                </c:pt>
              </c:numCache>
            </c:numRef>
          </c:val>
          <c:extLst>
            <c:ext xmlns:c16="http://schemas.microsoft.com/office/drawing/2014/chart" uri="{C3380CC4-5D6E-409C-BE32-E72D297353CC}">
              <c16:uniqueId val="{00000000-91CD-484A-91B0-6ADDFFA966D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261</c:v>
                </c:pt>
                <c:pt idx="5">
                  <c:v>250</c:v>
                </c:pt>
                <c:pt idx="8">
                  <c:v>291</c:v>
                </c:pt>
                <c:pt idx="11">
                  <c:v>391</c:v>
                </c:pt>
                <c:pt idx="14">
                  <c:v>377</c:v>
                </c:pt>
              </c:numCache>
            </c:numRef>
          </c:val>
          <c:extLst>
            <c:ext xmlns:c16="http://schemas.microsoft.com/office/drawing/2014/chart" uri="{C3380CC4-5D6E-409C-BE32-E72D297353CC}">
              <c16:uniqueId val="{00000001-91CD-484A-91B0-6ADDFFA966D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2063</c:v>
                </c:pt>
                <c:pt idx="5">
                  <c:v>2168</c:v>
                </c:pt>
                <c:pt idx="8">
                  <c:v>2252</c:v>
                </c:pt>
                <c:pt idx="11">
                  <c:v>2340</c:v>
                </c:pt>
                <c:pt idx="14">
                  <c:v>1954</c:v>
                </c:pt>
              </c:numCache>
            </c:numRef>
          </c:val>
          <c:extLst>
            <c:ext xmlns:c16="http://schemas.microsoft.com/office/drawing/2014/chart" uri="{C3380CC4-5D6E-409C-BE32-E72D297353CC}">
              <c16:uniqueId val="{00000002-91CD-484A-91B0-6ADDFFA966D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CD-484A-91B0-6ADDFFA966D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CD-484A-91B0-6ADDFFA966D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CD-484A-91B0-6ADDFFA966D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263</c:v>
                </c:pt>
                <c:pt idx="3">
                  <c:v>226</c:v>
                </c:pt>
                <c:pt idx="6">
                  <c:v>251</c:v>
                </c:pt>
                <c:pt idx="9">
                  <c:v>60</c:v>
                </c:pt>
                <c:pt idx="12">
                  <c:v>112</c:v>
                </c:pt>
              </c:numCache>
            </c:numRef>
          </c:val>
          <c:extLst>
            <c:ext xmlns:c16="http://schemas.microsoft.com/office/drawing/2014/chart" uri="{C3380CC4-5D6E-409C-BE32-E72D297353CC}">
              <c16:uniqueId val="{00000006-91CD-484A-91B0-6ADDFFA966D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395</c:v>
                </c:pt>
                <c:pt idx="3">
                  <c:v>501</c:v>
                </c:pt>
                <c:pt idx="6">
                  <c:v>407</c:v>
                </c:pt>
                <c:pt idx="9">
                  <c:v>346</c:v>
                </c:pt>
                <c:pt idx="12">
                  <c:v>278</c:v>
                </c:pt>
              </c:numCache>
            </c:numRef>
          </c:val>
          <c:extLst>
            <c:ext xmlns:c16="http://schemas.microsoft.com/office/drawing/2014/chart" uri="{C3380CC4-5D6E-409C-BE32-E72D297353CC}">
              <c16:uniqueId val="{00000007-91CD-484A-91B0-6ADDFFA966D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469</c:v>
                </c:pt>
                <c:pt idx="3">
                  <c:v>487</c:v>
                </c:pt>
                <c:pt idx="6">
                  <c:v>474</c:v>
                </c:pt>
                <c:pt idx="9">
                  <c:v>462</c:v>
                </c:pt>
                <c:pt idx="12">
                  <c:v>425</c:v>
                </c:pt>
              </c:numCache>
            </c:numRef>
          </c:val>
          <c:extLst>
            <c:ext xmlns:c16="http://schemas.microsoft.com/office/drawing/2014/chart" uri="{C3380CC4-5D6E-409C-BE32-E72D297353CC}">
              <c16:uniqueId val="{00000008-91CD-484A-91B0-6ADDFFA966D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CD-484A-91B0-6ADDFFA966D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5587</c:v>
                </c:pt>
                <c:pt idx="3">
                  <c:v>5735</c:v>
                </c:pt>
                <c:pt idx="6">
                  <c:v>5765</c:v>
                </c:pt>
                <c:pt idx="9">
                  <c:v>6101</c:v>
                </c:pt>
                <c:pt idx="12">
                  <c:v>6033</c:v>
                </c:pt>
              </c:numCache>
            </c:numRef>
          </c:val>
          <c:extLst>
            <c:ext xmlns:c16="http://schemas.microsoft.com/office/drawing/2014/chart" uri="{C3380CC4-5D6E-409C-BE32-E72D297353CC}">
              <c16:uniqueId val="{0000000A-91CD-484A-91B0-6ADDFFA966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CD-484A-91B0-6ADDFFA966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273</c:v>
                </c:pt>
                <c:pt idx="1">
                  <c:v>324</c:v>
                </c:pt>
                <c:pt idx="2">
                  <c:v>404</c:v>
                </c:pt>
              </c:numCache>
            </c:numRef>
          </c:val>
          <c:extLst>
            <c:ext xmlns:c16="http://schemas.microsoft.com/office/drawing/2014/chart" uri="{C3380CC4-5D6E-409C-BE32-E72D297353CC}">
              <c16:uniqueId val="{00000000-8158-4C3D-AF86-FFBCAB789B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255</c:v>
                </c:pt>
                <c:pt idx="1">
                  <c:v>255</c:v>
                </c:pt>
                <c:pt idx="2">
                  <c:v>255</c:v>
                </c:pt>
              </c:numCache>
            </c:numRef>
          </c:val>
          <c:extLst>
            <c:ext xmlns:c16="http://schemas.microsoft.com/office/drawing/2014/chart" uri="{C3380CC4-5D6E-409C-BE32-E72D297353CC}">
              <c16:uniqueId val="{00000001-8158-4C3D-AF86-FFBCAB789B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1862</c:v>
                </c:pt>
                <c:pt idx="1">
                  <c:v>1956</c:v>
                </c:pt>
                <c:pt idx="2">
                  <c:v>1581</c:v>
                </c:pt>
              </c:numCache>
            </c:numRef>
          </c:val>
          <c:extLst>
            <c:ext xmlns:c16="http://schemas.microsoft.com/office/drawing/2014/chart" uri="{C3380CC4-5D6E-409C-BE32-E72D297353CC}">
              <c16:uniqueId val="{00000002-8158-4C3D-AF86-FFBCAB789B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{ACBE0226-85B0-43E9-AD0E-E436E508F890}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0D-4CBB-82BA-A42AC2748F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{F445F6C1-689E-4014-930C-39C86BABA033}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0D-4CBB-82BA-A42AC2748F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{300062BF-1332-4ADB-AE88-44A26B4032D1}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0D-4CBB-82BA-A42AC2748F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{586E963D-4386-44B7-94AE-E70B72A5FA65}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0D-4CBB-82BA-A42AC2748F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{D3657BDF-3798-4A21-B611-745F76E4998F}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0D-4CBB-82BA-A42AC2748F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{C816DCF2-D1AE-41A4-BFC6-69F300D1A472}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0D-4CBB-82BA-A42AC2748F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{B9ABC54F-02D0-40D3-84C5-5006FBAAB578}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0D-4CBB-82BA-A42AC2748F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{D6041E87-EE2E-4FB4-BA5F-A7683C3D57DC}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0D-4CBB-82BA-A42AC2748F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{2AB0277D-01F3-46D6-AAAC-B9063B45E9CB}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0D-4CBB-82BA-A42AC2748F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48.1</c:v>
                </c:pt>
                <c:pt idx="16">
                  <c:v>64.099999999999994</c:v>
                </c:pt>
                <c:pt idx="24">
                  <c:v>48.7</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0D-4CBB-82BA-A42AC2748F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{3A9FE38E-74EB-403B-AD3B-C12DA0704415}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0D-4CBB-82BA-A42AC2748F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{F8A852B8-E8A8-4B5A-9166-ECE7FF9C6466}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0D-4CBB-82BA-A42AC2748F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{F856798A-344F-4ACE-96B8-52E7CB5145A1}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0D-4CBB-82BA-A42AC2748F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{7C7E3032-8BE4-46EC-AF46-E0CADFD24A88}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0D-4CBB-82BA-A42AC2748F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{05072C7E-65BC-454C-8041-4DF53A75B965}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0D-4CBB-82BA-A42AC2748F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{4562CC04-1A8A-473E-8CF8-212B3387944E}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0D-4CBB-82BA-A42AC2748F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{EF35CB3F-2BF2-4C74-A571-E8E97703DB2E}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0D-4CBB-82BA-A42AC2748F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{55F994B7-F0D6-4C0B-AB79-805D3C1491F6}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0D-4CBB-82BA-A42AC2748F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{AC69488C-A041-403C-A854-2597524F62EE}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0D-4CBB-82BA-A42AC2748F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D0D-4CBB-82BA-A42AC2748F29}"/>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{91EEF9FA-40B8-4C10-AE1C-A003D4A5CF26}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C9-4B63-9925-31AC0B522E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{C85CCA18-2969-4767-B5C8-2C96FA8F9DA0}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9-4B63-9925-31AC0B522E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{E73C44E3-2422-4619-9126-8CDABE95BF2F}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9-4B63-9925-31AC0B522E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{D03BB4A8-DA28-4202-A548-1604F2FF47EE}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9-4B63-9925-31AC0B522E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{A277EF12-ABEA-40B1-8A16-12C0E737FC67}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9-4B63-9925-31AC0B522EF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{6A418360-97C0-402A-BB62-D8D0A455D7F6}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C9-4B63-9925-31AC0B522EF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{7024E9F6-8547-4AB8-B71D-60F587317453}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C9-4B63-9925-31AC0B522EF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{8D1DAF75-580C-4CF8-BB14-73CAC5E13C49}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C9-4B63-9925-31AC0B522EF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{0F70B072-AD3C-44E5-AE6F-C3628AD000A4}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C9-4B63-9925-31AC0B522E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6.4</c:v>
                </c:pt>
                <c:pt idx="24">
                  <c:v>6.5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C9-4B63-9925-31AC0B522E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{41ACF1FF-7346-4B5B-B246-822BFA063C5C}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C9-4B63-9925-31AC0B522E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{C6316171-D32A-4C2C-B131-F9E4F1BB81B6}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9-4B63-9925-31AC0B522E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{1BABF0DC-2305-4B6C-9922-162E1ACA7803}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9-4B63-9925-31AC0B522E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{AE9FFF9F-CC7B-4A83-A4A2-6321E2300C3B}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9-4B63-9925-31AC0B522E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{5BA5339E-E21A-4544-8C11-C0750AE73F55}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9-4B63-9925-31AC0B522E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{7C527007-7E4D-4C5F-A568-57182C101D74}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C9-4B63-9925-31AC0B522E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{BC8EC8FE-4AF9-47FD-9235-E599F31948F0}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C9-4B63-9925-31AC0B522EF3}"/>
                </c:ext>
              </c:extLst>
            </c:dLbl>
            <c:dLbl>
              <c:idx val="24"/>
              <c:layout>
                <c:manualLayout>
                  <c:x val="-4.509653070695367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{AB3117EE-A8C3-4E50-BA56-123C4A18293B}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C9-4B63-9925-31AC0B522EF3}"/>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{86161048-C99D-4E79-9F77-0377CFE6E9C5}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C9-4B63-9925-31AC0B522E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C9-4B63-9925-31AC0B522EF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7CB3EBA-8986-44E9-B052-BEA74B159A3C}"/>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506A3D-4DBF-4881-A3FC-8751D9C2F83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BCCC6E9-60AA-4D75-A595-1D66CB8E06C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BF5AC27-EA81-4FD0-8EB7-377FB9E6067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E5D1A5D-8AD6-453E-A7F1-DAB745F4D82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275CF19-49B9-4285-883F-21F181F32D4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9452FDB-503E-42F4-BA21-3D6B82308F8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8C67A8A-DDDC-44D5-9555-12D05CA7FEB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0DF3DA0-664E-4A68-8B0B-1D5374624F6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6438213-D19A-4CD5-A45E-C6F767F078B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11CF348-61DE-4005-9C88-5B473C73F24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0383FB4-CE6D-490E-9767-FF7B547DBDA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C473834-2533-4AB1-AFD6-2568B437DF9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A11F65A-B585-4C49-87CE-853D9B5F8DB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7918AE5-E5AF-474D-8131-576416B026AE}"/>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CB78270-7DB4-483F-AEF6-2265B7BB3F2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AB3758B3-2630-4698-AA9D-D9C6451C1E4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78A07A0-830C-4911-B7EE-EE90D1AE62E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A15423F-BDC5-4031-8412-78B798B1B3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A63AFF9-9B31-4FEF-98D3-2F2814B022B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D0776C3-ACE6-48C5-84E9-C66ED45A92C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大規模な事業による起債の償還が始まっており、未だ分子の比率が下がっている。今後とも、充当可能な財源を確保し健全な財政運営に努める。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50B6A31-7C3F-46BD-B4BB-AA32412A835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AD04CFC-3B5A-4201-B3FE-FE7F506DAB7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AF186F6-2C57-4098-B069-FA0C176CEDCB}"/>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E2C33276-67A7-4B05-B36A-A5A6CDD9429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減債基金については、満期一括償還地方債の財源として積み立てることとしているが、まだその償還には至っていない。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43B2CDB-0007-4430-AB35-D5E410B3D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ECDF08A-CEFF-4D94-86E5-A347E2AC1B8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3BEAF06-EB77-4613-B08A-189A6301CB2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917A2A1-902F-4E55-9D7E-CE5B9559848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531BCAB-C3A1-4C98-9BCF-3A26E13A8DD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2DDC9DE-3A85-4CF0-9DEE-5EAA6915A16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9F5BD74-25B6-43D4-9BB7-AC67C4413B9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568ADC4-AC89-47E4-B5A1-C3E94B3683F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0C20279-BE3E-403B-8859-1E70F653B128}"/>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35EF129-7094-4160-9391-013DE98C472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D599EDB-440E-4982-BE28-23B18F21708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825075D-8F17-41B3-B0F5-76363AFEC398}"/>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94EF840-1091-45AE-AECE-0BBB28C45B7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36FD708-4AF7-4B9A-98F2-F42A0AD8F22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9C54ED8-6B94-4196-9BDB-08544183636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140565-AD14-43C3-AED2-A1D417E5C5A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A098FB8-2A4B-4E53-8DF9-D9BB382ABC9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2840B00-D96D-4286-B8BD-1941DAFB049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19FABCB-3007-4BC7-B7E0-2ECB21DABF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06E309C-920E-4F70-BFAD-E5654CE294E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C842B9F-BDDB-40CC-B04D-73899C7438A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6CA38C3-C769-4396-BB20-2E370B48B0E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大規模な事業の償還も始まっているが分子の比率は、ほぼ変わらず厳しい状態である。将来負担額の縮小を図るため繰り上げ償還等に努める。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F23A1F0-094D-48E6-BC50-41AF3D7EA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2E72988-CC26-435F-B24A-1909246D7A8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8FF3188-2718-44F5-BAFB-A9079A27B4D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D825115-0491-463B-B352-FFAFF2F03EB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D818614-13F9-4191-80B0-5AAE7ABE6D2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1D1184C-A8FD-4FF1-B668-1079EBE78D9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AE2AF29-39D1-4E5B-ACC2-920C5A06B7C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25DE611-3332-482D-AF51-12B0E40908C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24E88AF-6326-4E51-84EF-0DEBF2AF7C6A}"/>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2550382-8453-45B9-83ED-E46FEBEFC0C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1FDF0CA-509F-4A17-8E05-866E07A13C08}"/>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新庁舎建設に伴い</a:t>
          </a:r>
          <a:r>
            <a:rPr kumimoji="1" lang="ja-JP" altLang="en-US" sz="1300" b="1">
              <a:solidFill>
                <a:schemeClr val="dk1"/>
              </a:solidFill>
              <a:effectLst/>
              <a:latin typeface="+mn-lt"/>
              <a:ea typeface="+mn-ea"/>
              <a:cs typeface="+mn-cs"/>
            </a:rPr>
            <a:t>基金を</a:t>
          </a:r>
          <a:r>
            <a:rPr kumimoji="1" lang="ja-JP" altLang="ja-JP" sz="1300" b="1">
              <a:solidFill>
                <a:schemeClr val="dk1"/>
              </a:solidFill>
              <a:effectLst/>
              <a:latin typeface="+mn-lt"/>
              <a:ea typeface="+mn-ea"/>
              <a:cs typeface="+mn-cs"/>
            </a:rPr>
            <a:t>取り崩し</a:t>
          </a:r>
          <a:r>
            <a:rPr kumimoji="1" lang="ja-JP" altLang="en-US" sz="1300" b="1">
              <a:solidFill>
                <a:schemeClr val="dk1"/>
              </a:solidFill>
              <a:effectLst/>
              <a:latin typeface="+mn-lt"/>
              <a:ea typeface="+mn-ea"/>
              <a:cs typeface="+mn-cs"/>
            </a:rPr>
            <a:t>した</a:t>
          </a:r>
          <a:r>
            <a:rPr kumimoji="1" lang="ja-JP" altLang="ja-JP" sz="1300" b="1">
              <a:solidFill>
                <a:schemeClr val="dk1"/>
              </a:solidFill>
              <a:effectLst/>
              <a:latin typeface="+mn-lt"/>
              <a:ea typeface="+mn-ea"/>
              <a:cs typeface="+mn-cs"/>
            </a:rPr>
            <a:t>ため基金全体が下がってい</a:t>
          </a:r>
          <a:r>
            <a:rPr kumimoji="1" lang="ja-JP" altLang="en-US" sz="1300" b="1">
              <a:solidFill>
                <a:schemeClr val="dk1"/>
              </a:solidFill>
              <a:effectLst/>
              <a:latin typeface="+mn-lt"/>
              <a:ea typeface="+mn-ea"/>
              <a:cs typeface="+mn-cs"/>
            </a:rPr>
            <a:t>ます</a:t>
          </a:r>
          <a:r>
            <a:rPr kumimoji="1" lang="ja-JP" altLang="ja-JP" sz="1300" b="1">
              <a:solidFill>
                <a:schemeClr val="dk1"/>
              </a:solidFill>
              <a:effectLst/>
              <a:latin typeface="+mn-lt"/>
              <a:ea typeface="+mn-ea"/>
              <a:cs typeface="+mn-cs"/>
            </a:rPr>
            <a:t>。しかし、ふるさと応援基金に関しては、</a:t>
          </a:r>
          <a:r>
            <a:rPr kumimoji="1" lang="ja-JP" altLang="en-US" sz="1300" b="1">
              <a:solidFill>
                <a:schemeClr val="dk1"/>
              </a:solidFill>
              <a:effectLst/>
              <a:latin typeface="+mn-lt"/>
              <a:ea typeface="+mn-ea"/>
              <a:cs typeface="+mn-cs"/>
            </a:rPr>
            <a:t>農家の協力もあり</a:t>
          </a:r>
          <a:r>
            <a:rPr kumimoji="1" lang="ja-JP" altLang="ja-JP" sz="1300" b="1">
              <a:solidFill>
                <a:schemeClr val="dk1"/>
              </a:solidFill>
              <a:effectLst/>
              <a:latin typeface="+mn-lt"/>
              <a:ea typeface="+mn-ea"/>
              <a:cs typeface="+mn-cs"/>
            </a:rPr>
            <a:t>毎年度伸びている。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今後、財政調整基金の積極的な積み立て、施設維持管理に要する負担軽減を目的とした基金の創設等検討が必要である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32C3A7E-4302-48C7-BBCC-C64A8307B3F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387C73D-1570-4C76-A84B-34F79053505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D819A80-59D5-4254-B139-C0FDF144885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基金の使途について、新庁舎建設基金は、令和</a:t>
          </a:r>
          <a:r>
            <a:rPr kumimoji="1" lang="en-US" altLang="ja-JP" sz="1300" b="1">
              <a:solidFill>
                <a:schemeClr val="dk1"/>
              </a:solidFill>
              <a:effectLst/>
              <a:latin typeface="+mn-lt"/>
              <a:ea typeface="+mn-ea"/>
              <a:cs typeface="+mn-cs"/>
            </a:rPr>
            <a:t>2</a:t>
          </a:r>
          <a:r>
            <a:rPr kumimoji="1" lang="ja-JP" altLang="ja-JP" sz="1300" b="1">
              <a:solidFill>
                <a:schemeClr val="dk1"/>
              </a:solidFill>
              <a:effectLst/>
              <a:latin typeface="+mn-lt"/>
              <a:ea typeface="+mn-ea"/>
              <a:cs typeface="+mn-cs"/>
            </a:rPr>
            <a:t>年度完成予定であり、</a:t>
          </a:r>
          <a:r>
            <a:rPr kumimoji="1" lang="ja-JP" altLang="en-US" sz="1300" b="1">
              <a:solidFill>
                <a:schemeClr val="dk1"/>
              </a:solidFill>
              <a:effectLst/>
              <a:latin typeface="+mn-lt"/>
              <a:ea typeface="+mn-ea"/>
              <a:cs typeface="+mn-cs"/>
            </a:rPr>
            <a:t>現年度実施分は</a:t>
          </a:r>
          <a:r>
            <a:rPr kumimoji="1" lang="ja-JP" altLang="ja-JP" sz="1300" b="1">
              <a:solidFill>
                <a:schemeClr val="dk1"/>
              </a:solidFill>
              <a:effectLst/>
              <a:latin typeface="+mn-lt"/>
              <a:ea typeface="+mn-ea"/>
              <a:cs typeface="+mn-cs"/>
            </a:rPr>
            <a:t>取り崩し</a:t>
          </a:r>
          <a:r>
            <a:rPr kumimoji="1" lang="ja-JP" altLang="en-US" sz="1300" b="1">
              <a:solidFill>
                <a:schemeClr val="dk1"/>
              </a:solidFill>
              <a:effectLst/>
              <a:latin typeface="+mn-lt"/>
              <a:ea typeface="+mn-ea"/>
              <a:cs typeface="+mn-cs"/>
            </a:rPr>
            <a:t>を行った</a:t>
          </a:r>
          <a:r>
            <a:rPr kumimoji="1" lang="ja-JP" altLang="ja-JP" sz="1300" b="1">
              <a:solidFill>
                <a:schemeClr val="dk1"/>
              </a:solidFill>
              <a:effectLst/>
              <a:latin typeface="+mn-lt"/>
              <a:ea typeface="+mn-ea"/>
              <a:cs typeface="+mn-cs"/>
            </a:rPr>
            <a:t>。ふるさと応援基金については、寄付者の要望等による人財育成、教育、行政等、特に世界自然遺産登録を見据えた環境教育、また図書室を利用する村民の図書購入等に充てる。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新庁舎建設基金、ふるさと応援基金が増</a:t>
          </a:r>
          <a:r>
            <a:rPr kumimoji="1" lang="ja-JP" altLang="en-US" sz="1300" b="1">
              <a:solidFill>
                <a:schemeClr val="dk1"/>
              </a:solidFill>
              <a:effectLst/>
              <a:latin typeface="+mn-lt"/>
              <a:ea typeface="+mn-ea"/>
              <a:cs typeface="+mn-cs"/>
            </a:rPr>
            <a:t>減</a:t>
          </a:r>
          <a:r>
            <a:rPr kumimoji="1" lang="ja-JP" altLang="ja-JP" sz="1300" b="1">
              <a:solidFill>
                <a:schemeClr val="dk1"/>
              </a:solidFill>
              <a:effectLst/>
              <a:latin typeface="+mn-lt"/>
              <a:ea typeface="+mn-ea"/>
              <a:cs typeface="+mn-cs"/>
            </a:rPr>
            <a:t>額の理由である。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基金が令和２年度完成することを境に、令和３年度以降は廃止を考えていることから、次に重要とする施設等維持管理に充てられる基金の創設が必要と考える。また、ふるさと応援基金が毎年度伸びを見せていることから、その使途を充実なものにするため更なる検討が必要とされ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C1504C-6803-45E2-AD9E-20E91FBFB48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8DFB859-41E3-4F78-9876-F5ED5544C3E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2196AD-C65B-44B8-A0E4-4B2913FAADD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財政調整基金は、財政等の調整による結果、現年度も横ばいである。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今後、積極的な積立の検討が必要である。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DCD75CA-3AF1-4D7C-B857-E0E58A95904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2F49EAE-7C90-43E5-B544-317E30E7289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57B0043-8252-4422-8C0D-E5C8FAAD9F1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減債基金は、財政等の調整による結果、横ばいである。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今後、積極的な積立が必要である。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9FA481D-9196-4721-8ED7-AC7A8B7917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前々</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までの</a:t>
          </a:r>
          <a:r>
            <a:rPr kumimoji="1" lang="ja-JP" altLang="ja-JP" sz="1100">
              <a:solidFill>
                <a:schemeClr val="dk1"/>
              </a:solidFill>
              <a:effectLst/>
              <a:latin typeface="+mn-lt"/>
              <a:ea typeface="+mn-ea"/>
              <a:cs typeface="+mn-cs"/>
            </a:rPr>
            <a:t>、大型事業による建築物</a:t>
          </a:r>
          <a:r>
            <a:rPr kumimoji="1" lang="ja-JP" altLang="en-US" sz="1100">
              <a:solidFill>
                <a:schemeClr val="dk1"/>
              </a:solidFill>
              <a:effectLst/>
              <a:latin typeface="+mn-lt"/>
              <a:ea typeface="+mn-ea"/>
              <a:cs typeface="+mn-cs"/>
            </a:rPr>
            <a:t>による変動が無くなり</a:t>
          </a:r>
          <a:r>
            <a:rPr kumimoji="1" lang="ja-JP" altLang="ja-JP" sz="1100">
              <a:solidFill>
                <a:schemeClr val="dk1"/>
              </a:solidFill>
              <a:effectLst/>
              <a:latin typeface="+mn-lt"/>
              <a:ea typeface="+mn-ea"/>
              <a:cs typeface="+mn-cs"/>
            </a:rPr>
            <a:t>減価償却率の大幅な</a:t>
          </a:r>
          <a:r>
            <a:rPr kumimoji="1" lang="ja-JP" altLang="en-US" sz="1100">
              <a:solidFill>
                <a:schemeClr val="dk1"/>
              </a:solidFill>
              <a:effectLst/>
              <a:latin typeface="+mn-lt"/>
              <a:ea typeface="+mn-ea"/>
              <a:cs typeface="+mn-cs"/>
            </a:rPr>
            <a:t>増減は無かった</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714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28152</xdr:rowOff>
    </xdr:from>
    <xdr:to>
      <xdr:col>23</xdr:col>
      <xdr:colOff>136525</xdr:colOff>
      <xdr:row>28</xdr:row>
      <xdr:rowOff>129752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51029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54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78952</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4051300" y="562588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31</xdr:row>
      <xdr:rowOff>93557</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5625888"/>
          <a:ext cx="762000" cy="5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152823</xdr:rowOff>
    </xdr:from>
    <xdr:to>
      <xdr:col>11</xdr:col>
      <xdr:colOff>187325</xdr:colOff>
      <xdr:row>28</xdr:row>
      <xdr:rowOff>82973</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32173</xdr:rowOff>
    </xdr:from>
    <xdr:to>
      <xdr:col>15</xdr:col>
      <xdr:colOff>136525</xdr:colOff>
      <xdr:row>31</xdr:row>
      <xdr:rowOff>93557</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2527300" y="5604298"/>
          <a:ext cx="762000" cy="5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1" name="n_4aveValue有形固定資産減価償却率">
          <a:extLst>
            <a:ext uri="{FF2B5EF4-FFF2-40B4-BE49-F238E27FC236}">
              <a16:creationId xmlns:a16="http://schemas.microsoft.com/office/drawing/2014/main" id="{00000000-0008-0000-0000-000065000000}"/>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102" name="n_1mainValue有形固定資産減価償却率">
          <a:extLst>
            <a:ext uri="{FF2B5EF4-FFF2-40B4-BE49-F238E27FC236}">
              <a16:creationId xmlns:a16="http://schemas.microsoft.com/office/drawing/2014/main" id="{00000000-0008-0000-0000-000066000000}"/>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3" name="n_2mainValue有形固定資産減価償却率">
          <a:extLst>
            <a:ext uri="{FF2B5EF4-FFF2-40B4-BE49-F238E27FC236}">
              <a16:creationId xmlns:a16="http://schemas.microsoft.com/office/drawing/2014/main" id="{00000000-0008-0000-0000-000067000000}"/>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99500</xdr:rowOff>
    </xdr:from>
    <xdr:ext cx="405111" cy="259045"/>
    <xdr:sp macro="" textlink="">
      <xdr:nvSpPr>
        <xdr:cNvPr id="104" name="n_3mainValue有形固定資産減価償却率">
          <a:extLst>
            <a:ext uri="{FF2B5EF4-FFF2-40B4-BE49-F238E27FC236}">
              <a16:creationId xmlns:a16="http://schemas.microsoft.com/office/drawing/2014/main" id="{00000000-0008-0000-0000-000068000000}"/>
            </a:ext>
          </a:extLst>
        </xdr:cNvPr>
        <xdr:cNvSpPr txBox="1"/>
      </xdr:nvSpPr>
      <xdr:spPr>
        <a:xfrm>
          <a:off x="2324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債務償還比率は対前年比</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類似団体よりも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今後も比率が増える恐れがあることから、事業の抑制に努める。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5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106116</xdr:rowOff>
    </xdr:from>
    <xdr:to>
      <xdr:col>76</xdr:col>
      <xdr:colOff>73025</xdr:colOff>
      <xdr:row>29</xdr:row>
      <xdr:rowOff>36266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6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128993</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5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24864</xdr:rowOff>
    </xdr:from>
    <xdr:to>
      <xdr:col>72</xdr:col>
      <xdr:colOff>123825</xdr:colOff>
      <xdr:row>29</xdr:row>
      <xdr:rowOff>126464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7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156916</xdr:rowOff>
    </xdr:from>
    <xdr:to>
      <xdr:col>76</xdr:col>
      <xdr:colOff>22225</xdr:colOff>
      <xdr:row>29</xdr:row>
      <xdr:rowOff>75664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729041"/>
          <a:ext cx="7112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95081</xdr:rowOff>
    </xdr:from>
    <xdr:to>
      <xdr:col>68</xdr:col>
      <xdr:colOff>123825</xdr:colOff>
      <xdr:row>29</xdr:row>
      <xdr:rowOff>25231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6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145881</xdr:rowOff>
    </xdr:from>
    <xdr:to>
      <xdr:col>72</xdr:col>
      <xdr:colOff>73025</xdr:colOff>
      <xdr:row>29</xdr:row>
      <xdr:rowOff>75664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718006"/>
          <a:ext cx="7620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28102</xdr:rowOff>
    </xdr:from>
    <xdr:to>
      <xdr:col>64</xdr:col>
      <xdr:colOff>123825</xdr:colOff>
      <xdr:row>29</xdr:row>
      <xdr:rowOff>129702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145881</xdr:rowOff>
    </xdr:from>
    <xdr:to>
      <xdr:col>68</xdr:col>
      <xdr:colOff>73025</xdr:colOff>
      <xdr:row>29</xdr:row>
      <xdr:rowOff>78902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718006"/>
          <a:ext cx="762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91003</xdr:rowOff>
    </xdr:from>
    <xdr:to>
      <xdr:col>60</xdr:col>
      <xdr:colOff>123825</xdr:colOff>
      <xdr:row>29</xdr:row>
      <xdr:rowOff>21153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6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141803</xdr:rowOff>
    </xdr:from>
    <xdr:to>
      <xdr:col>64</xdr:col>
      <xdr:colOff>73025</xdr:colOff>
      <xdr:row>29</xdr:row>
      <xdr:rowOff>78902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713928"/>
          <a:ext cx="762000" cy="1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96622</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3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117591</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8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41758</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4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120829</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8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12280</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7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39</xdr:row>
      <xdr:rowOff>93345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57606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46355</xdr:rowOff>
    </xdr:from>
    <xdr:to>
      <xdr:col>10</xdr:col>
      <xdr:colOff>165100</xdr:colOff>
      <xdr:row>39</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93345</xdr:rowOff>
    </xdr:from>
    <xdr:to>
      <xdr:col>15</xdr:col>
      <xdr:colOff>50800</xdr:colOff>
      <xdr:row>39</xdr:row>
      <xdr:rowOff>97155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779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139082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36482</xdr:rowOff>
    </xdr:from>
    <xdr:to>
      <xdr:col>55</xdr:col>
      <xdr:colOff>50800</xdr:colOff>
      <xdr:row>41</xdr:row>
      <xdr:rowOff>138082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122859</xdr:rowOff>
    </xdr:from>
    <xdr:ext cx="534377"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37157</xdr:rowOff>
    </xdr:from>
    <xdr:to>
      <xdr:col>50</xdr:col>
      <xdr:colOff>165100</xdr:colOff>
      <xdr:row>41</xdr:row>
      <xdr:rowOff>138757</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87282</xdr:rowOff>
    </xdr:from>
    <xdr:to>
      <xdr:col>55</xdr:col>
      <xdr:colOff>0</xdr:colOff>
      <xdr:row>41</xdr:row>
      <xdr:rowOff>87957</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116732"/>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67355</xdr:rowOff>
    </xdr:from>
    <xdr:to>
      <xdr:col>46</xdr:col>
      <xdr:colOff>38100</xdr:colOff>
      <xdr:row>41</xdr:row>
      <xdr:rowOff>168955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87957</xdr:rowOff>
    </xdr:from>
    <xdr:to>
      <xdr:col>50</xdr:col>
      <xdr:colOff>114300</xdr:colOff>
      <xdr:row>41</xdr:row>
      <xdr:rowOff>118155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11740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68482</xdr:rowOff>
    </xdr:from>
    <xdr:to>
      <xdr:col>41</xdr:col>
      <xdr:colOff>101600</xdr:colOff>
      <xdr:row>41</xdr:row>
      <xdr:rowOff>170082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118155</xdr:rowOff>
    </xdr:from>
    <xdr:to>
      <xdr:col>45</xdr:col>
      <xdr:colOff>177800</xdr:colOff>
      <xdr:row>41</xdr:row>
      <xdr:rowOff>119282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14760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129884</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59411" y="71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160082</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161209</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25944</xdr:rowOff>
    </xdr:from>
    <xdr:to>
      <xdr:col>20</xdr:col>
      <xdr:colOff>38100</xdr:colOff>
      <xdr:row>58</xdr:row>
      <xdr:rowOff>127544</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76744</xdr:rowOff>
    </xdr:from>
    <xdr:to>
      <xdr:col>24</xdr:col>
      <xdr:colOff>63500</xdr:colOff>
      <xdr:row>58</xdr:row>
      <xdr:rowOff>102870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0208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7983</xdr:rowOff>
    </xdr:from>
    <xdr:to>
      <xdr:col>15</xdr:col>
      <xdr:colOff>101600</xdr:colOff>
      <xdr:row>58</xdr:row>
      <xdr:rowOff>109583</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76744</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002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148409</xdr:rowOff>
    </xdr:from>
    <xdr:to>
      <xdr:col>10</xdr:col>
      <xdr:colOff>165100</xdr:colOff>
      <xdr:row>57</xdr:row>
      <xdr:rowOff>78559</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27759</xdr:rowOff>
    </xdr:from>
    <xdr:to>
      <xdr:col>15</xdr:col>
      <xdr:colOff>50800</xdr:colOff>
      <xdr:row>58</xdr:row>
      <xdr:rowOff>58783</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019300" y="98004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144071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126110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95086</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156270</xdr:rowOff>
    </xdr:from>
    <xdr:to>
      <xdr:col>55</xdr:col>
      <xdr:colOff>50800</xdr:colOff>
      <xdr:row>64</xdr:row>
      <xdr:rowOff>86420</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71197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87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157131</xdr:rowOff>
    </xdr:from>
    <xdr:to>
      <xdr:col>50</xdr:col>
      <xdr:colOff>165100</xdr:colOff>
      <xdr:row>64</xdr:row>
      <xdr:rowOff>87281</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9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35620</xdr:rowOff>
    </xdr:from>
    <xdr:to>
      <xdr:col>55</xdr:col>
      <xdr:colOff>0</xdr:colOff>
      <xdr:row>64</xdr:row>
      <xdr:rowOff>36481</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1008420"/>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158861</xdr:rowOff>
    </xdr:from>
    <xdr:to>
      <xdr:col>46</xdr:col>
      <xdr:colOff>38100</xdr:colOff>
      <xdr:row>64</xdr:row>
      <xdr:rowOff>89011</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9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36481</xdr:rowOff>
    </xdr:from>
    <xdr:to>
      <xdr:col>50</xdr:col>
      <xdr:colOff>114300</xdr:colOff>
      <xdr:row>64</xdr:row>
      <xdr:rowOff>38211</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100928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161341</xdr:rowOff>
    </xdr:from>
    <xdr:to>
      <xdr:col>41</xdr:col>
      <xdr:colOff>101600</xdr:colOff>
      <xdr:row>64</xdr:row>
      <xdr:rowOff>91491</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38211</xdr:rowOff>
    </xdr:from>
    <xdr:to>
      <xdr:col>45</xdr:col>
      <xdr:colOff>177800</xdr:colOff>
      <xdr:row>64</xdr:row>
      <xdr:rowOff>40691</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1011011"/>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672795" y="106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78408</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10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80138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10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82618</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1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111125</xdr:rowOff>
    </xdr:from>
    <xdr:to>
      <xdr:col>24</xdr:col>
      <xdr:colOff>114300</xdr:colOff>
      <xdr:row>78</xdr:row>
      <xdr:rowOff>41275</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47007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103505</xdr:rowOff>
    </xdr:from>
    <xdr:to>
      <xdr:col>20</xdr:col>
      <xdr:colOff>38100</xdr:colOff>
      <xdr:row>78</xdr:row>
      <xdr:rowOff>33655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154305</xdr:rowOff>
    </xdr:from>
    <xdr:to>
      <xdr:col>24</xdr:col>
      <xdr:colOff>63500</xdr:colOff>
      <xdr:row>77</xdr:row>
      <xdr:rowOff>161925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3355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154305</xdr:rowOff>
    </xdr:from>
    <xdr:to>
      <xdr:col>19</xdr:col>
      <xdr:colOff>177800</xdr:colOff>
      <xdr:row>79</xdr:row>
      <xdr:rowOff>45720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2908300" y="1335595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71120</xdr:rowOff>
    </xdr:from>
    <xdr:to>
      <xdr:col>10</xdr:col>
      <xdr:colOff>165100</xdr:colOff>
      <xdr:row>79</xdr:row>
      <xdr:rowOff>1270</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121920</xdr:rowOff>
    </xdr:from>
    <xdr:to>
      <xdr:col>15</xdr:col>
      <xdr:colOff>50800</xdr:colOff>
      <xdr:row>79</xdr:row>
      <xdr:rowOff>45720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495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50182</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17797</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82398</xdr:rowOff>
    </xdr:from>
    <xdr:to>
      <xdr:col>55</xdr:col>
      <xdr:colOff>50800</xdr:colOff>
      <xdr:row>86</xdr:row>
      <xdr:rowOff>12548</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04267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168775</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10515600" y="145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88798</xdr:rowOff>
    </xdr:from>
    <xdr:to>
      <xdr:col>50</xdr:col>
      <xdr:colOff>165100</xdr:colOff>
      <xdr:row>86</xdr:row>
      <xdr:rowOff>18948</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133198</xdr:rowOff>
    </xdr:from>
    <xdr:to>
      <xdr:col>55</xdr:col>
      <xdr:colOff>0</xdr:colOff>
      <xdr:row>85</xdr:row>
      <xdr:rowOff>139598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639300" y="14706448"/>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105440</xdr:rowOff>
    </xdr:from>
    <xdr:to>
      <xdr:col>46</xdr:col>
      <xdr:colOff>38100</xdr:colOff>
      <xdr:row>86</xdr:row>
      <xdr:rowOff>35590</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699500" y="146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139598</xdr:rowOff>
    </xdr:from>
    <xdr:to>
      <xdr:col>50</xdr:col>
      <xdr:colOff>114300</xdr:colOff>
      <xdr:row>85</xdr:row>
      <xdr:rowOff>156240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8750300" y="1471284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106263</xdr:rowOff>
    </xdr:from>
    <xdr:to>
      <xdr:col>41</xdr:col>
      <xdr:colOff>101600</xdr:colOff>
      <xdr:row>86</xdr:row>
      <xdr:rowOff>36413</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7810500" y="146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156240</xdr:rowOff>
    </xdr:from>
    <xdr:to>
      <xdr:col>45</xdr:col>
      <xdr:colOff>177800</xdr:colOff>
      <xdr:row>85</xdr:row>
      <xdr:rowOff>157063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7861300" y="1472949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00000000-0008-0000-0100-00005E01000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00000000-0008-0000-0100-00005F010000}"/>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00000000-0008-0000-0100-000060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53" name="n_4aveValue【公営住宅】&#10;一人当たり面積">
          <a:extLst>
            <a:ext uri="{FF2B5EF4-FFF2-40B4-BE49-F238E27FC236}">
              <a16:creationId xmlns:a16="http://schemas.microsoft.com/office/drawing/2014/main" id="{00000000-0008-0000-0100-000061010000}"/>
            </a:ext>
          </a:extLst>
        </xdr:cNvPr>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10075</xdr:rowOff>
    </xdr:from>
    <xdr:ext cx="469744" cy="259045"/>
    <xdr:sp macro="" textlink="">
      <xdr:nvSpPr>
        <xdr:cNvPr id="354" name="n_1mainValue【公営住宅】&#10;一人当たり面積">
          <a:extLst>
            <a:ext uri="{FF2B5EF4-FFF2-40B4-BE49-F238E27FC236}">
              <a16:creationId xmlns:a16="http://schemas.microsoft.com/office/drawing/2014/main" id="{00000000-0008-0000-0100-000062010000}"/>
            </a:ext>
          </a:extLst>
        </xdr:cNvPr>
        <xdr:cNvSpPr txBox="1"/>
      </xdr:nvSpPr>
      <xdr:spPr>
        <a:xfrm>
          <a:off x="93917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26717</xdr:rowOff>
    </xdr:from>
    <xdr:ext cx="469744" cy="259045"/>
    <xdr:sp macro="" textlink="">
      <xdr:nvSpPr>
        <xdr:cNvPr id="355" name="n_2mainValue【公営住宅】&#10;一人当たり面積">
          <a:extLst>
            <a:ext uri="{FF2B5EF4-FFF2-40B4-BE49-F238E27FC236}">
              <a16:creationId xmlns:a16="http://schemas.microsoft.com/office/drawing/2014/main" id="{00000000-0008-0000-0100-000063010000}"/>
            </a:ext>
          </a:extLst>
        </xdr:cNvPr>
        <xdr:cNvSpPr txBox="1"/>
      </xdr:nvSpPr>
      <xdr:spPr>
        <a:xfrm>
          <a:off x="8515427" y="147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27540</xdr:rowOff>
    </xdr:from>
    <xdr:ext cx="469744" cy="259045"/>
    <xdr:sp macro="" textlink="">
      <xdr:nvSpPr>
        <xdr:cNvPr id="356" name="n_3mainValue【公営住宅】&#10;一人当たり面積">
          <a:extLst>
            <a:ext uri="{FF2B5EF4-FFF2-40B4-BE49-F238E27FC236}">
              <a16:creationId xmlns:a16="http://schemas.microsoft.com/office/drawing/2014/main" id="{00000000-0008-0000-0100-000064010000}"/>
            </a:ext>
          </a:extLst>
        </xdr:cNvPr>
        <xdr:cNvSpPr txBox="1"/>
      </xdr:nvSpPr>
      <xdr:spPr>
        <a:xfrm>
          <a:off x="7626427" y="1477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00000000-0008-0000-0100-00007F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5" name="【港湾・漁港】&#10;有形固定資産減価償却率最大値テキスト">
          <a:extLst>
            <a:ext uri="{FF2B5EF4-FFF2-40B4-BE49-F238E27FC236}">
              <a16:creationId xmlns:a16="http://schemas.microsoft.com/office/drawing/2014/main" id="{00000000-0008-0000-0100-000081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00000000-0008-0000-0100-000083010000}"/>
            </a:ext>
          </a:extLst>
        </xdr:cNvPr>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146231</xdr:rowOff>
    </xdr:from>
    <xdr:to>
      <xdr:col>24</xdr:col>
      <xdr:colOff>114300</xdr:colOff>
      <xdr:row>101</xdr:row>
      <xdr:rowOff>76381</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4584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169108</xdr:rowOff>
    </xdr:from>
    <xdr:ext cx="405111" cy="259045"/>
    <xdr:sp macro="" textlink="">
      <xdr:nvSpPr>
        <xdr:cNvPr id="399" name="【港湾・漁港】&#10;有形固定資産減価償却率該当値テキスト">
          <a:extLst>
            <a:ext uri="{FF2B5EF4-FFF2-40B4-BE49-F238E27FC236}">
              <a16:creationId xmlns:a16="http://schemas.microsoft.com/office/drawing/2014/main" id="{00000000-0008-0000-0100-00008F010000}"/>
            </a:ext>
          </a:extLst>
        </xdr:cNvPr>
        <xdr:cNvSpPr txBox="1"/>
      </xdr:nvSpPr>
      <xdr:spPr>
        <a:xfrm>
          <a:off x="4673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103777</xdr:rowOff>
    </xdr:from>
    <xdr:to>
      <xdr:col>20</xdr:col>
      <xdr:colOff>38100</xdr:colOff>
      <xdr:row>101</xdr:row>
      <xdr:rowOff>33927</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3746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154577</xdr:rowOff>
    </xdr:from>
    <xdr:to>
      <xdr:col>24</xdr:col>
      <xdr:colOff>63500</xdr:colOff>
      <xdr:row>101</xdr:row>
      <xdr:rowOff>25581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3797300" y="172995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154577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2908300" y="1712322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149679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019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06" name="n_1aveValue【港湾・漁港】&#10;有形固定資産減価償却率">
          <a:extLst>
            <a:ext uri="{FF2B5EF4-FFF2-40B4-BE49-F238E27FC236}">
              <a16:creationId xmlns:a16="http://schemas.microsoft.com/office/drawing/2014/main" id="{00000000-0008-0000-0100-000096010000}"/>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07" name="n_2aveValue【港湾・漁港】&#10;有形固定資産減価償却率">
          <a:extLst>
            <a:ext uri="{FF2B5EF4-FFF2-40B4-BE49-F238E27FC236}">
              <a16:creationId xmlns:a16="http://schemas.microsoft.com/office/drawing/2014/main" id="{00000000-0008-0000-0100-000097010000}"/>
            </a:ext>
          </a:extLst>
        </xdr:cNvPr>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08" name="n_3aveValue【港湾・漁港】&#10;有形固定資産減価償却率">
          <a:extLst>
            <a:ext uri="{FF2B5EF4-FFF2-40B4-BE49-F238E27FC236}">
              <a16:creationId xmlns:a16="http://schemas.microsoft.com/office/drawing/2014/main" id="{00000000-0008-0000-0100-000098010000}"/>
            </a:ext>
          </a:extLst>
        </xdr:cNvPr>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09" name="n_4aveValue【港湾・漁港】&#10;有形固定資産減価償却率">
          <a:extLst>
            <a:ext uri="{FF2B5EF4-FFF2-40B4-BE49-F238E27FC236}">
              <a16:creationId xmlns:a16="http://schemas.microsoft.com/office/drawing/2014/main" id="{00000000-0008-0000-0100-000099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50454</xdr:rowOff>
    </xdr:from>
    <xdr:ext cx="405111" cy="259045"/>
    <xdr:sp macro="" textlink="">
      <xdr:nvSpPr>
        <xdr:cNvPr id="410" name="n_1mainValue【港湾・漁港】&#10;有形固定資産減価償却率">
          <a:extLst>
            <a:ext uri="{FF2B5EF4-FFF2-40B4-BE49-F238E27FC236}">
              <a16:creationId xmlns:a16="http://schemas.microsoft.com/office/drawing/2014/main" id="{00000000-0008-0000-0100-00009A010000}"/>
            </a:ext>
          </a:extLst>
        </xdr:cNvPr>
        <xdr:cNvSpPr txBox="1"/>
      </xdr:nvSpPr>
      <xdr:spPr>
        <a:xfrm>
          <a:off x="3582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45556</xdr:rowOff>
    </xdr:from>
    <xdr:ext cx="340478" cy="259045"/>
    <xdr:sp macro="" textlink="">
      <xdr:nvSpPr>
        <xdr:cNvPr id="411" name="n_2mainValue【港湾・漁港】&#10;有形固定資産減価償却率">
          <a:extLst>
            <a:ext uri="{FF2B5EF4-FFF2-40B4-BE49-F238E27FC236}">
              <a16:creationId xmlns:a16="http://schemas.microsoft.com/office/drawing/2014/main" id="{00000000-0008-0000-0100-00009B010000}"/>
            </a:ext>
          </a:extLst>
        </xdr:cNvPr>
        <xdr:cNvSpPr txBox="1"/>
      </xdr:nvSpPr>
      <xdr:spPr>
        <a:xfrm>
          <a:off x="2738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412" name="n_3mainValue【港湾・漁港】&#10;有形固定資産減価償却率">
          <a:extLst>
            <a:ext uri="{FF2B5EF4-FFF2-40B4-BE49-F238E27FC236}">
              <a16:creationId xmlns:a16="http://schemas.microsoft.com/office/drawing/2014/main" id="{00000000-0008-0000-0100-00009C010000}"/>
            </a:ext>
          </a:extLst>
        </xdr:cNvPr>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00000000-0008-0000-0100-0000B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00000000-0008-0000-0100-0000B5010000}"/>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39" name="【港湾・漁港】&#10;一人当たり有形固定資産（償却資産）額最大値テキスト">
          <a:extLst>
            <a:ext uri="{FF2B5EF4-FFF2-40B4-BE49-F238E27FC236}">
              <a16:creationId xmlns:a16="http://schemas.microsoft.com/office/drawing/2014/main" id="{00000000-0008-0000-0100-0000B7010000}"/>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41" name="【港湾・漁港】&#10;一人当たり有形固定資産（償却資産）額平均値テキスト">
          <a:extLst>
            <a:ext uri="{FF2B5EF4-FFF2-40B4-BE49-F238E27FC236}">
              <a16:creationId xmlns:a16="http://schemas.microsoft.com/office/drawing/2014/main" id="{00000000-0008-0000-0100-0000B9010000}"/>
            </a:ext>
          </a:extLst>
        </xdr:cNvPr>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78919</xdr:rowOff>
    </xdr:from>
    <xdr:to>
      <xdr:col>36</xdr:col>
      <xdr:colOff>165100</xdr:colOff>
      <xdr:row>109</xdr:row>
      <xdr:rowOff>9069</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6921500" y="185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101115</xdr:rowOff>
    </xdr:from>
    <xdr:to>
      <xdr:col>55</xdr:col>
      <xdr:colOff>50800</xdr:colOff>
      <xdr:row>109</xdr:row>
      <xdr:rowOff>31265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0426700" y="186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16042</xdr:rowOff>
    </xdr:from>
    <xdr:ext cx="534377" cy="259045"/>
    <xdr:sp macro="" textlink="">
      <xdr:nvSpPr>
        <xdr:cNvPr id="453" name="【港湾・漁港】&#10;一人当たり有形固定資産（償却資産）額該当値テキスト">
          <a:extLst>
            <a:ext uri="{FF2B5EF4-FFF2-40B4-BE49-F238E27FC236}">
              <a16:creationId xmlns:a16="http://schemas.microsoft.com/office/drawing/2014/main" id="{00000000-0008-0000-0100-0000C5010000}"/>
            </a:ext>
          </a:extLst>
        </xdr:cNvPr>
        <xdr:cNvSpPr txBox="1"/>
      </xdr:nvSpPr>
      <xdr:spPr>
        <a:xfrm>
          <a:off x="10515600" y="18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101127</xdr:rowOff>
    </xdr:from>
    <xdr:to>
      <xdr:col>50</xdr:col>
      <xdr:colOff>165100</xdr:colOff>
      <xdr:row>109</xdr:row>
      <xdr:rowOff>31277</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9588500" y="186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151915</xdr:rowOff>
    </xdr:from>
    <xdr:to>
      <xdr:col>55</xdr:col>
      <xdr:colOff>0</xdr:colOff>
      <xdr:row>108</xdr:row>
      <xdr:rowOff>151927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9639300" y="1866851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101375</xdr:rowOff>
    </xdr:from>
    <xdr:to>
      <xdr:col>46</xdr:col>
      <xdr:colOff>38100</xdr:colOff>
      <xdr:row>109</xdr:row>
      <xdr:rowOff>31525</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8699500" y="18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151927</xdr:rowOff>
    </xdr:from>
    <xdr:to>
      <xdr:col>50</xdr:col>
      <xdr:colOff>114300</xdr:colOff>
      <xdr:row>108</xdr:row>
      <xdr:rowOff>152175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8750300" y="1866852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101380</xdr:rowOff>
    </xdr:from>
    <xdr:to>
      <xdr:col>41</xdr:col>
      <xdr:colOff>101600</xdr:colOff>
      <xdr:row>109</xdr:row>
      <xdr:rowOff>31530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7810500" y="186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152175</xdr:rowOff>
    </xdr:from>
    <xdr:to>
      <xdr:col>45</xdr:col>
      <xdr:colOff>177800</xdr:colOff>
      <xdr:row>108</xdr:row>
      <xdr:rowOff>152180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7861300" y="1866877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60" name="n_1ave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61" name="n_2ave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62" name="n_3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25596</xdr:rowOff>
    </xdr:from>
    <xdr:ext cx="690189" cy="259045"/>
    <xdr:sp macro="" textlink="">
      <xdr:nvSpPr>
        <xdr:cNvPr id="463" name="n_4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6627205" y="18370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22404</xdr:rowOff>
    </xdr:from>
    <xdr:ext cx="534377" cy="259045"/>
    <xdr:sp macro="" textlink="">
      <xdr:nvSpPr>
        <xdr:cNvPr id="464" name="n_1main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59411" y="187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22652</xdr:rowOff>
    </xdr:from>
    <xdr:ext cx="534377" cy="259045"/>
    <xdr:sp macro="" textlink="">
      <xdr:nvSpPr>
        <xdr:cNvPr id="465" name="n_2main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83111" y="187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22657</xdr:rowOff>
    </xdr:from>
    <xdr:ext cx="534377" cy="259045"/>
    <xdr:sp macro="" textlink="">
      <xdr:nvSpPr>
        <xdr:cNvPr id="466" name="n_3main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94111" y="187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00000000-0008-0000-0100-0000ED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95" name="【認定こども園・幼稚園・保育所】&#10;有形固定資産減価償却率最大値テキスト">
          <a:extLst>
            <a:ext uri="{FF2B5EF4-FFF2-40B4-BE49-F238E27FC236}">
              <a16:creationId xmlns:a16="http://schemas.microsoft.com/office/drawing/2014/main" id="{00000000-0008-0000-0100-0000EF010000}"/>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00000000-0008-0000-0100-0000F1010000}"/>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8907</xdr:rowOff>
    </xdr:from>
    <xdr:ext cx="340478" cy="259045"/>
    <xdr:sp macro="" textlink="">
      <xdr:nvSpPr>
        <xdr:cNvPr id="509" name="【認定こども園・幼稚園・保育所】&#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5666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41728</xdr:rowOff>
    </xdr:from>
    <xdr:to>
      <xdr:col>81</xdr:col>
      <xdr:colOff>101600</xdr:colOff>
      <xdr:row>34</xdr:row>
      <xdr:rowOff>143328</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34</xdr:row>
      <xdr:rowOff>92528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5802630"/>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56424</xdr:rowOff>
    </xdr:from>
    <xdr:to>
      <xdr:col>76</xdr:col>
      <xdr:colOff>165100</xdr:colOff>
      <xdr:row>41</xdr:row>
      <xdr:rowOff>158024</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92528</xdr:rowOff>
    </xdr:from>
    <xdr:to>
      <xdr:col>81</xdr:col>
      <xdr:colOff>50800</xdr:colOff>
      <xdr:row>41</xdr:row>
      <xdr:rowOff>107224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5921828"/>
          <a:ext cx="8890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41</xdr:row>
      <xdr:rowOff>107224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697012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159855</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149151</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166915</xdr:rowOff>
    </xdr:from>
    <xdr:to>
      <xdr:col>116</xdr:col>
      <xdr:colOff>114300</xdr:colOff>
      <xdr:row>39</xdr:row>
      <xdr:rowOff>97065</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18342</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119562</xdr:rowOff>
    </xdr:from>
    <xdr:to>
      <xdr:col>112</xdr:col>
      <xdr:colOff>38100</xdr:colOff>
      <xdr:row>40</xdr:row>
      <xdr:rowOff>49712</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46265</xdr:rowOff>
    </xdr:from>
    <xdr:to>
      <xdr:col>116</xdr:col>
      <xdr:colOff>63500</xdr:colOff>
      <xdr:row>39</xdr:row>
      <xdr:rowOff>170362</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6732815"/>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170362</xdr:rowOff>
    </xdr:from>
    <xdr:to>
      <xdr:col>111</xdr:col>
      <xdr:colOff>177800</xdr:colOff>
      <xdr:row>40</xdr:row>
      <xdr:rowOff>60960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6856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16691</xdr:rowOff>
    </xdr:from>
    <xdr:to>
      <xdr:col>102</xdr:col>
      <xdr:colOff>165100</xdr:colOff>
      <xdr:row>40</xdr:row>
      <xdr:rowOff>118291</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67491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69189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92364</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8421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40839</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1075727"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109418</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9310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1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152400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5481300" y="102431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127635</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4592300" y="10214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99060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3703300" y="100831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100-000076020000}"/>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1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100-000092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60" name="【学校施設】&#10;一人当たり面積最大値テキスト">
          <a:extLst>
            <a:ext uri="{FF2B5EF4-FFF2-40B4-BE49-F238E27FC236}">
              <a16:creationId xmlns:a16="http://schemas.microsoft.com/office/drawing/2014/main" id="{00000000-0008-0000-0100-00009402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100-00009602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152671</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100-0000A2020000}"/>
            </a:ext>
          </a:extLst>
        </xdr:cNvPr>
        <xdr:cNvSpPr txBox="1"/>
      </xdr:nvSpPr>
      <xdr:spPr>
        <a:xfrm>
          <a:off x="221996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33706</xdr:rowOff>
    </xdr:from>
    <xdr:to>
      <xdr:col>112</xdr:col>
      <xdr:colOff>38100</xdr:colOff>
      <xdr:row>62</xdr:row>
      <xdr:rowOff>135306</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1272500" y="10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84506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1323300" y="10639044"/>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154407</xdr:rowOff>
    </xdr:from>
    <xdr:to>
      <xdr:col>107</xdr:col>
      <xdr:colOff>101600</xdr:colOff>
      <xdr:row>62</xdr:row>
      <xdr:rowOff>84557</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0383500" y="106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33757</xdr:rowOff>
    </xdr:from>
    <xdr:to>
      <xdr:col>111</xdr:col>
      <xdr:colOff>177800</xdr:colOff>
      <xdr:row>62</xdr:row>
      <xdr:rowOff>84506</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0434300" y="1066365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156997</xdr:rowOff>
    </xdr:from>
    <xdr:to>
      <xdr:col>102</xdr:col>
      <xdr:colOff>165100</xdr:colOff>
      <xdr:row>62</xdr:row>
      <xdr:rowOff>87147</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9494500" y="106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33757</xdr:rowOff>
    </xdr:from>
    <xdr:to>
      <xdr:col>107</xdr:col>
      <xdr:colOff>50800</xdr:colOff>
      <xdr:row>62</xdr:row>
      <xdr:rowOff>36347</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9545300" y="1066365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81" name="n_1aveValue【学校施設】&#10;一人当たり面積">
          <a:extLst>
            <a:ext uri="{FF2B5EF4-FFF2-40B4-BE49-F238E27FC236}">
              <a16:creationId xmlns:a16="http://schemas.microsoft.com/office/drawing/2014/main" id="{00000000-0008-0000-0100-0000A9020000}"/>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82" name="n_2aveValue【学校施設】&#10;一人当たり面積">
          <a:extLst>
            <a:ext uri="{FF2B5EF4-FFF2-40B4-BE49-F238E27FC236}">
              <a16:creationId xmlns:a16="http://schemas.microsoft.com/office/drawing/2014/main" id="{00000000-0008-0000-0100-0000AA020000}"/>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83" name="n_3aveValue【学校施設】&#10;一人当たり面積">
          <a:extLst>
            <a:ext uri="{FF2B5EF4-FFF2-40B4-BE49-F238E27FC236}">
              <a16:creationId xmlns:a16="http://schemas.microsoft.com/office/drawing/2014/main" id="{00000000-0008-0000-0100-0000AB020000}"/>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684" name="n_4aveValue【学校施設】&#10;一人当たり面積">
          <a:extLst>
            <a:ext uri="{FF2B5EF4-FFF2-40B4-BE49-F238E27FC236}">
              <a16:creationId xmlns:a16="http://schemas.microsoft.com/office/drawing/2014/main" id="{00000000-0008-0000-0100-0000AC020000}"/>
            </a:ext>
          </a:extLst>
        </xdr:cNvPr>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151833</xdr:rowOff>
    </xdr:from>
    <xdr:ext cx="469744" cy="259045"/>
    <xdr:sp macro="" textlink="">
      <xdr:nvSpPr>
        <xdr:cNvPr id="685" name="n_1mainValue【学校施設】&#10;一人当たり面積">
          <a:extLst>
            <a:ext uri="{FF2B5EF4-FFF2-40B4-BE49-F238E27FC236}">
              <a16:creationId xmlns:a16="http://schemas.microsoft.com/office/drawing/2014/main" id="{00000000-0008-0000-0100-0000AD020000}"/>
            </a:ext>
          </a:extLst>
        </xdr:cNvPr>
        <xdr:cNvSpPr txBox="1"/>
      </xdr:nvSpPr>
      <xdr:spPr>
        <a:xfrm>
          <a:off x="21075727" y="104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101084</xdr:rowOff>
    </xdr:from>
    <xdr:ext cx="469744" cy="259045"/>
    <xdr:sp macro="" textlink="">
      <xdr:nvSpPr>
        <xdr:cNvPr id="686" name="n_2mainValue【学校施設】&#10;一人当たり面積">
          <a:extLst>
            <a:ext uri="{FF2B5EF4-FFF2-40B4-BE49-F238E27FC236}">
              <a16:creationId xmlns:a16="http://schemas.microsoft.com/office/drawing/2014/main" id="{00000000-0008-0000-0100-0000AE020000}"/>
            </a:ext>
          </a:extLst>
        </xdr:cNvPr>
        <xdr:cNvSpPr txBox="1"/>
      </xdr:nvSpPr>
      <xdr:spPr>
        <a:xfrm>
          <a:off x="20199427" y="1038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103674</xdr:rowOff>
    </xdr:from>
    <xdr:ext cx="469744" cy="259045"/>
    <xdr:sp macro="" textlink="">
      <xdr:nvSpPr>
        <xdr:cNvPr id="687" name="n_3mainValue【学校施設】&#10;一人当たり面積">
          <a:extLst>
            <a:ext uri="{FF2B5EF4-FFF2-40B4-BE49-F238E27FC236}">
              <a16:creationId xmlns:a16="http://schemas.microsoft.com/office/drawing/2014/main" id="{00000000-0008-0000-0100-0000AF020000}"/>
            </a:ext>
          </a:extLst>
        </xdr:cNvPr>
        <xdr:cNvSpPr txBox="1"/>
      </xdr:nvSpPr>
      <xdr:spPr>
        <a:xfrm>
          <a:off x="19310427" y="103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a:extLst>
            <a:ext uri="{FF2B5EF4-FFF2-40B4-BE49-F238E27FC236}">
              <a16:creationId xmlns:a16="http://schemas.microsoft.com/office/drawing/2014/main" id="{00000000-0008-0000-01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14" name="【児童館】&#10;有形固定資産減価償却率最小値テキスト">
          <a:extLst>
            <a:ext uri="{FF2B5EF4-FFF2-40B4-BE49-F238E27FC236}">
              <a16:creationId xmlns:a16="http://schemas.microsoft.com/office/drawing/2014/main" id="{00000000-0008-0000-0100-0000CA020000}"/>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16" name="【児童館】&#10;有形固定資産減価償却率最大値テキスト">
          <a:extLst>
            <a:ext uri="{FF2B5EF4-FFF2-40B4-BE49-F238E27FC236}">
              <a16:creationId xmlns:a16="http://schemas.microsoft.com/office/drawing/2014/main" id="{00000000-0008-0000-0100-0000CC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57166</xdr:rowOff>
    </xdr:from>
    <xdr:ext cx="405111" cy="259045"/>
    <xdr:sp macro="" textlink="">
      <xdr:nvSpPr>
        <xdr:cNvPr id="718" name="【児童館】&#10;有形固定資産減価償却率平均値テキスト">
          <a:extLst>
            <a:ext uri="{FF2B5EF4-FFF2-40B4-BE49-F238E27FC236}">
              <a16:creationId xmlns:a16="http://schemas.microsoft.com/office/drawing/2014/main" id="{00000000-0008-0000-0100-0000CE020000}"/>
            </a:ext>
          </a:extLst>
        </xdr:cNvPr>
        <xdr:cNvSpPr txBox="1"/>
      </xdr:nvSpPr>
      <xdr:spPr>
        <a:xfrm>
          <a:off x="163576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82006</xdr:rowOff>
    </xdr:from>
    <xdr:to>
      <xdr:col>85</xdr:col>
      <xdr:colOff>177800</xdr:colOff>
      <xdr:row>78</xdr:row>
      <xdr:rowOff>12156</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62687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35033</xdr:rowOff>
    </xdr:from>
    <xdr:ext cx="340478" cy="259045"/>
    <xdr:sp macro="" textlink="">
      <xdr:nvSpPr>
        <xdr:cNvPr id="730" name="【児童館】&#10;有形固定資産減価償却率該当値テキスト">
          <a:extLst>
            <a:ext uri="{FF2B5EF4-FFF2-40B4-BE49-F238E27FC236}">
              <a16:creationId xmlns:a16="http://schemas.microsoft.com/office/drawing/2014/main" id="{00000000-0008-0000-0100-0000DA020000}"/>
            </a:ext>
          </a:extLst>
        </xdr:cNvPr>
        <xdr:cNvSpPr txBox="1"/>
      </xdr:nvSpPr>
      <xdr:spPr>
        <a:xfrm>
          <a:off x="16357600" y="1323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731" name="n_1aveValue【児童館】&#10;有形固定資産減価償却率">
          <a:extLst>
            <a:ext uri="{FF2B5EF4-FFF2-40B4-BE49-F238E27FC236}">
              <a16:creationId xmlns:a16="http://schemas.microsoft.com/office/drawing/2014/main" id="{00000000-0008-0000-0100-0000DB020000}"/>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32" name="n_2aveValue【児童館】&#10;有形固定資産減価償却率">
          <a:extLst>
            <a:ext uri="{FF2B5EF4-FFF2-40B4-BE49-F238E27FC236}">
              <a16:creationId xmlns:a16="http://schemas.microsoft.com/office/drawing/2014/main" id="{00000000-0008-0000-0100-0000DC020000}"/>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33" name="n_3aveValue【児童館】&#10;有形固定資産減価償却率">
          <a:extLst>
            <a:ext uri="{FF2B5EF4-FFF2-40B4-BE49-F238E27FC236}">
              <a16:creationId xmlns:a16="http://schemas.microsoft.com/office/drawing/2014/main" id="{00000000-0008-0000-0100-0000DD020000}"/>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734" name="n_4aveValue【児童館】&#10;有形固定資産減価償却率">
          <a:extLst>
            <a:ext uri="{FF2B5EF4-FFF2-40B4-BE49-F238E27FC236}">
              <a16:creationId xmlns:a16="http://schemas.microsoft.com/office/drawing/2014/main" id="{00000000-0008-0000-0100-0000DE020000}"/>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a:extLst>
            <a:ext uri="{FF2B5EF4-FFF2-40B4-BE49-F238E27FC236}">
              <a16:creationId xmlns:a16="http://schemas.microsoft.com/office/drawing/2014/main" id="{00000000-0008-0000-01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59" name="【児童館】&#10;一人当たり面積最小値テキスト">
          <a:extLst>
            <a:ext uri="{FF2B5EF4-FFF2-40B4-BE49-F238E27FC236}">
              <a16:creationId xmlns:a16="http://schemas.microsoft.com/office/drawing/2014/main" id="{00000000-0008-0000-0100-0000F7020000}"/>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61" name="【児童館】&#10;一人当たり面積最大値テキスト">
          <a:extLst>
            <a:ext uri="{FF2B5EF4-FFF2-40B4-BE49-F238E27FC236}">
              <a16:creationId xmlns:a16="http://schemas.microsoft.com/office/drawing/2014/main" id="{00000000-0008-0000-0100-0000F9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63" name="【児童館】&#10;一人当たり面積平均値テキスト">
          <a:extLst>
            <a:ext uri="{FF2B5EF4-FFF2-40B4-BE49-F238E27FC236}">
              <a16:creationId xmlns:a16="http://schemas.microsoft.com/office/drawing/2014/main" id="{00000000-0008-0000-0100-0000FB020000}"/>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775" name="【児童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82566</xdr:rowOff>
    </xdr:from>
    <xdr:ext cx="469744" cy="259045"/>
    <xdr:sp macro="" textlink="">
      <xdr:nvSpPr>
        <xdr:cNvPr id="776" name="n_1aveValue【児童館】&#10;一人当たり面積">
          <a:extLst>
            <a:ext uri="{FF2B5EF4-FFF2-40B4-BE49-F238E27FC236}">
              <a16:creationId xmlns:a16="http://schemas.microsoft.com/office/drawing/2014/main" id="{00000000-0008-0000-0100-000008030000}"/>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77" name="n_2aveValue【児童館】&#10;一人当たり面積">
          <a:extLst>
            <a:ext uri="{FF2B5EF4-FFF2-40B4-BE49-F238E27FC236}">
              <a16:creationId xmlns:a16="http://schemas.microsoft.com/office/drawing/2014/main" id="{00000000-0008-0000-0100-000009030000}"/>
            </a:ext>
          </a:extLst>
        </xdr:cNvPr>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778" name="n_3aveValue【児童館】&#10;一人当たり面積">
          <a:extLst>
            <a:ext uri="{FF2B5EF4-FFF2-40B4-BE49-F238E27FC236}">
              <a16:creationId xmlns:a16="http://schemas.microsoft.com/office/drawing/2014/main" id="{00000000-0008-0000-0100-00000A030000}"/>
            </a:ext>
          </a:extLst>
        </xdr:cNvPr>
        <xdr:cNvSpPr txBox="1"/>
      </xdr:nvSpPr>
      <xdr:spPr>
        <a:xfrm>
          <a:off x="19310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779" name="n_4aveValue【児童館】&#10;一人当たり面積">
          <a:extLst>
            <a:ext uri="{FF2B5EF4-FFF2-40B4-BE49-F238E27FC236}">
              <a16:creationId xmlns:a16="http://schemas.microsoft.com/office/drawing/2014/main" id="{00000000-0008-0000-0100-00000B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3" name="【公民館】&#10;有形固定資産減価償却率グラフ枠">
          <a:extLst>
            <a:ext uri="{FF2B5EF4-FFF2-40B4-BE49-F238E27FC236}">
              <a16:creationId xmlns:a16="http://schemas.microsoft.com/office/drawing/2014/main" id="{00000000-0008-0000-0100-00002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05" name="【公民館】&#10;有形固定資産減価償却率最小値テキスト">
          <a:extLst>
            <a:ext uri="{FF2B5EF4-FFF2-40B4-BE49-F238E27FC236}">
              <a16:creationId xmlns:a16="http://schemas.microsoft.com/office/drawing/2014/main" id="{00000000-0008-0000-0100-00002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807" name="【公民館】&#10;有形固定資産減価償却率最大値テキスト">
          <a:extLst>
            <a:ext uri="{FF2B5EF4-FFF2-40B4-BE49-F238E27FC236}">
              <a16:creationId xmlns:a16="http://schemas.microsoft.com/office/drawing/2014/main" id="{00000000-0008-0000-0100-000027030000}"/>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809" name="【公民館】&#10;有形固定資産減価償却率平均値テキスト">
          <a:extLst>
            <a:ext uri="{FF2B5EF4-FFF2-40B4-BE49-F238E27FC236}">
              <a16:creationId xmlns:a16="http://schemas.microsoft.com/office/drawing/2014/main" id="{00000000-0008-0000-0100-000029030000}"/>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19686</xdr:rowOff>
    </xdr:from>
    <xdr:to>
      <xdr:col>85</xdr:col>
      <xdr:colOff>177800</xdr:colOff>
      <xdr:row>101</xdr:row>
      <xdr:rowOff>121286</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6268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42563</xdr:rowOff>
    </xdr:from>
    <xdr:ext cx="405111" cy="259045"/>
    <xdr:sp macro="" textlink="">
      <xdr:nvSpPr>
        <xdr:cNvPr id="821" name="【公民館】&#10;有形固定資産減価償却率該当値テキスト">
          <a:extLst>
            <a:ext uri="{FF2B5EF4-FFF2-40B4-BE49-F238E27FC236}">
              <a16:creationId xmlns:a16="http://schemas.microsoft.com/office/drawing/2014/main" id="{00000000-0008-0000-0100-000035030000}"/>
            </a:ext>
          </a:extLst>
        </xdr:cNvPr>
        <xdr:cNvSpPr txBox="1"/>
      </xdr:nvSpPr>
      <xdr:spPr>
        <a:xfrm>
          <a:off x="16357600"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149225</xdr:rowOff>
    </xdr:from>
    <xdr:to>
      <xdr:col>81</xdr:col>
      <xdr:colOff>101600</xdr:colOff>
      <xdr:row>101</xdr:row>
      <xdr:rowOff>79375</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5430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28575</xdr:rowOff>
    </xdr:from>
    <xdr:to>
      <xdr:col>85</xdr:col>
      <xdr:colOff>127000</xdr:colOff>
      <xdr:row>101</xdr:row>
      <xdr:rowOff>70486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5481300" y="173450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4541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163830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14592300" y="173450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69214</xdr:rowOff>
    </xdr:from>
    <xdr:to>
      <xdr:col>72</xdr:col>
      <xdr:colOff>38100</xdr:colOff>
      <xdr:row>101</xdr:row>
      <xdr:rowOff>170814</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3652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120014</xdr:rowOff>
    </xdr:from>
    <xdr:to>
      <xdr:col>76</xdr:col>
      <xdr:colOff>114300</xdr:colOff>
      <xdr:row>101</xdr:row>
      <xdr:rowOff>163830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3703300" y="174364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828" name="n_1aveValue【公民館】&#10;有形固定資産減価償却率">
          <a:extLst>
            <a:ext uri="{FF2B5EF4-FFF2-40B4-BE49-F238E27FC236}">
              <a16:creationId xmlns:a16="http://schemas.microsoft.com/office/drawing/2014/main" id="{00000000-0008-0000-0100-00003C030000}"/>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829" name="n_2aveValue【公民館】&#10;有形固定資産減価償却率">
          <a:extLst>
            <a:ext uri="{FF2B5EF4-FFF2-40B4-BE49-F238E27FC236}">
              <a16:creationId xmlns:a16="http://schemas.microsoft.com/office/drawing/2014/main" id="{00000000-0008-0000-0100-00003D030000}"/>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30" name="n_3aveValue【公民館】&#10;有形固定資産減価償却率">
          <a:extLst>
            <a:ext uri="{FF2B5EF4-FFF2-40B4-BE49-F238E27FC236}">
              <a16:creationId xmlns:a16="http://schemas.microsoft.com/office/drawing/2014/main" id="{00000000-0008-0000-0100-00003E03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31" name="n_4aveValue【公民館】&#10;有形固定資産減価償却率">
          <a:extLst>
            <a:ext uri="{FF2B5EF4-FFF2-40B4-BE49-F238E27FC236}">
              <a16:creationId xmlns:a16="http://schemas.microsoft.com/office/drawing/2014/main" id="{00000000-0008-0000-0100-00003F03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95902</xdr:rowOff>
    </xdr:from>
    <xdr:ext cx="405111" cy="259045"/>
    <xdr:sp macro="" textlink="">
      <xdr:nvSpPr>
        <xdr:cNvPr id="832" name="n_1mainValue【公民館】&#10;有形固定資産減価償却率">
          <a:extLst>
            <a:ext uri="{FF2B5EF4-FFF2-40B4-BE49-F238E27FC236}">
              <a16:creationId xmlns:a16="http://schemas.microsoft.com/office/drawing/2014/main" id="{00000000-0008-0000-0100-000040030000}"/>
            </a:ext>
          </a:extLst>
        </xdr:cNvPr>
        <xdr:cNvSpPr txBox="1"/>
      </xdr:nvSpPr>
      <xdr:spPr>
        <a:xfrm>
          <a:off x="152660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833" name="n_2mainValue【公民館】&#10;有形固定資産減価償却率">
          <a:extLst>
            <a:ext uri="{FF2B5EF4-FFF2-40B4-BE49-F238E27FC236}">
              <a16:creationId xmlns:a16="http://schemas.microsoft.com/office/drawing/2014/main" id="{00000000-0008-0000-0100-000041030000}"/>
            </a:ext>
          </a:extLst>
        </xdr:cNvPr>
        <xdr:cNvSpPr txBox="1"/>
      </xdr:nvSpPr>
      <xdr:spPr>
        <a:xfrm>
          <a:off x="14389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15891</xdr:rowOff>
    </xdr:from>
    <xdr:ext cx="405111" cy="259045"/>
    <xdr:sp macro="" textlink="">
      <xdr:nvSpPr>
        <xdr:cNvPr id="834" name="n_3mainValue【公民館】&#10;有形固定資産減価償却率">
          <a:extLst>
            <a:ext uri="{FF2B5EF4-FFF2-40B4-BE49-F238E27FC236}">
              <a16:creationId xmlns:a16="http://schemas.microsoft.com/office/drawing/2014/main" id="{00000000-0008-0000-0100-000042030000}"/>
            </a:ext>
          </a:extLst>
        </xdr:cNvPr>
        <xdr:cNvSpPr txBox="1"/>
      </xdr:nvSpPr>
      <xdr:spPr>
        <a:xfrm>
          <a:off x="13500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7" name="【公民館】&#10;一人当たり面積グラフ枠">
          <a:extLst>
            <a:ext uri="{FF2B5EF4-FFF2-40B4-BE49-F238E27FC236}">
              <a16:creationId xmlns:a16="http://schemas.microsoft.com/office/drawing/2014/main" id="{00000000-0008-0000-0100-00005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59" name="【公民館】&#10;一人当たり面積最小値テキスト">
          <a:extLst>
            <a:ext uri="{FF2B5EF4-FFF2-40B4-BE49-F238E27FC236}">
              <a16:creationId xmlns:a16="http://schemas.microsoft.com/office/drawing/2014/main" id="{00000000-0008-0000-0100-00005B030000}"/>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61" name="【公民館】&#10;一人当たり面積最大値テキスト">
          <a:extLst>
            <a:ext uri="{FF2B5EF4-FFF2-40B4-BE49-F238E27FC236}">
              <a16:creationId xmlns:a16="http://schemas.microsoft.com/office/drawing/2014/main" id="{00000000-0008-0000-0100-00005D03000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863" name="【公民館】&#10;一人当たり面積平均値テキスト">
          <a:extLst>
            <a:ext uri="{FF2B5EF4-FFF2-40B4-BE49-F238E27FC236}">
              <a16:creationId xmlns:a16="http://schemas.microsoft.com/office/drawing/2014/main" id="{00000000-0008-0000-0100-00005F030000}"/>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8605500" y="18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xdr:rowOff>
    </xdr:from>
    <xdr:to>
      <xdr:col>116</xdr:col>
      <xdr:colOff>114300</xdr:colOff>
      <xdr:row>107</xdr:row>
      <xdr:rowOff>102806</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22110700" y="18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24083</xdr:rowOff>
    </xdr:from>
    <xdr:ext cx="469744" cy="259045"/>
    <xdr:sp macro="" textlink="">
      <xdr:nvSpPr>
        <xdr:cNvPr id="875" name="【公民館】&#10;一人当たり面積該当値テキスト">
          <a:extLst>
            <a:ext uri="{FF2B5EF4-FFF2-40B4-BE49-F238E27FC236}">
              <a16:creationId xmlns:a16="http://schemas.microsoft.com/office/drawing/2014/main" id="{00000000-0008-0000-0100-00006B030000}"/>
            </a:ext>
          </a:extLst>
        </xdr:cNvPr>
        <xdr:cNvSpPr txBox="1"/>
      </xdr:nvSpPr>
      <xdr:spPr>
        <a:xfrm>
          <a:off x="22199600" y="1819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52006</xdr:rowOff>
    </xdr:from>
    <xdr:to>
      <xdr:col>116</xdr:col>
      <xdr:colOff>63500</xdr:colOff>
      <xdr:row>107</xdr:row>
      <xdr:rowOff>70486</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21323300" y="18397156"/>
          <a:ext cx="8382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33401</xdr:rowOff>
    </xdr:from>
    <xdr:to>
      <xdr:col>107</xdr:col>
      <xdr:colOff>101600</xdr:colOff>
      <xdr:row>107</xdr:row>
      <xdr:rowOff>135001</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20383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70486</xdr:rowOff>
    </xdr:from>
    <xdr:to>
      <xdr:col>111</xdr:col>
      <xdr:colOff>177800</xdr:colOff>
      <xdr:row>107</xdr:row>
      <xdr:rowOff>84201</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flipV="1">
          <a:off x="20434300" y="184156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37212</xdr:rowOff>
    </xdr:from>
    <xdr:to>
      <xdr:col>102</xdr:col>
      <xdr:colOff>165100</xdr:colOff>
      <xdr:row>107</xdr:row>
      <xdr:rowOff>138812</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9494500" y="18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84201</xdr:rowOff>
    </xdr:from>
    <xdr:to>
      <xdr:col>107</xdr:col>
      <xdr:colOff>50800</xdr:colOff>
      <xdr:row>107</xdr:row>
      <xdr:rowOff>88012</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9545300" y="1842935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882" name="n_1aveValue【公民館】&#10;一人当たり面積">
          <a:extLst>
            <a:ext uri="{FF2B5EF4-FFF2-40B4-BE49-F238E27FC236}">
              <a16:creationId xmlns:a16="http://schemas.microsoft.com/office/drawing/2014/main" id="{00000000-0008-0000-0100-000072030000}"/>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883" name="n_2aveValue【公民館】&#10;一人当たり面積">
          <a:extLst>
            <a:ext uri="{FF2B5EF4-FFF2-40B4-BE49-F238E27FC236}">
              <a16:creationId xmlns:a16="http://schemas.microsoft.com/office/drawing/2014/main" id="{00000000-0008-0000-0100-000073030000}"/>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84" name="n_3aveValue【公民館】&#10;一人当たり面積">
          <a:extLst>
            <a:ext uri="{FF2B5EF4-FFF2-40B4-BE49-F238E27FC236}">
              <a16:creationId xmlns:a16="http://schemas.microsoft.com/office/drawing/2014/main" id="{00000000-0008-0000-0100-000074030000}"/>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94378</xdr:rowOff>
    </xdr:from>
    <xdr:ext cx="469744" cy="259045"/>
    <xdr:sp macro="" textlink="">
      <xdr:nvSpPr>
        <xdr:cNvPr id="885" name="n_4aveValue【公民館】&#10;一人当たり面積">
          <a:extLst>
            <a:ext uri="{FF2B5EF4-FFF2-40B4-BE49-F238E27FC236}">
              <a16:creationId xmlns:a16="http://schemas.microsoft.com/office/drawing/2014/main" id="{00000000-0008-0000-0100-000075030000}"/>
            </a:ext>
          </a:extLst>
        </xdr:cNvPr>
        <xdr:cNvSpPr txBox="1"/>
      </xdr:nvSpPr>
      <xdr:spPr>
        <a:xfrm>
          <a:off x="18421427" y="182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137813</xdr:rowOff>
    </xdr:from>
    <xdr:ext cx="469744" cy="259045"/>
    <xdr:sp macro="" textlink="">
      <xdr:nvSpPr>
        <xdr:cNvPr id="886" name="n_1mainValue【公民館】&#10;一人当たり面積">
          <a:extLst>
            <a:ext uri="{FF2B5EF4-FFF2-40B4-BE49-F238E27FC236}">
              <a16:creationId xmlns:a16="http://schemas.microsoft.com/office/drawing/2014/main" id="{00000000-0008-0000-0100-000076030000}"/>
            </a:ext>
          </a:extLst>
        </xdr:cNvPr>
        <xdr:cNvSpPr txBox="1"/>
      </xdr:nvSpPr>
      <xdr:spPr>
        <a:xfrm>
          <a:off x="210757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151528</xdr:rowOff>
    </xdr:from>
    <xdr:ext cx="469744" cy="259045"/>
    <xdr:sp macro="" textlink="">
      <xdr:nvSpPr>
        <xdr:cNvPr id="887" name="n_2mainValue【公民館】&#10;一人当たり面積">
          <a:extLst>
            <a:ext uri="{FF2B5EF4-FFF2-40B4-BE49-F238E27FC236}">
              <a16:creationId xmlns:a16="http://schemas.microsoft.com/office/drawing/2014/main" id="{00000000-0008-0000-0100-000077030000}"/>
            </a:ext>
          </a:extLst>
        </xdr:cNvPr>
        <xdr:cNvSpPr txBox="1"/>
      </xdr:nvSpPr>
      <xdr:spPr>
        <a:xfrm>
          <a:off x="20199427"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155339</xdr:rowOff>
    </xdr:from>
    <xdr:ext cx="469744" cy="259045"/>
    <xdr:sp macro="" textlink="">
      <xdr:nvSpPr>
        <xdr:cNvPr id="888" name="n_3mainValue【公民館】&#10;一人当たり面積">
          <a:extLst>
            <a:ext uri="{FF2B5EF4-FFF2-40B4-BE49-F238E27FC236}">
              <a16:creationId xmlns:a16="http://schemas.microsoft.com/office/drawing/2014/main" id="{00000000-0008-0000-0100-000078030000}"/>
            </a:ext>
          </a:extLst>
        </xdr:cNvPr>
        <xdr:cNvSpPr txBox="1"/>
      </xdr:nvSpPr>
      <xdr:spPr>
        <a:xfrm>
          <a:off x="19310427" y="181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前年対比横這いであるが、令和２年度以降、新庁舎建設や村営団地の新築、学校統廃合計画など、有形固定資産の大幅な増減が見込まれるため注視したい。また台風災害による村道への土砂災害などが頻繁に発生する場所が多くなっており、土砂災害経路など現場調査結果によっては、路線変更による新規村道整備も今後検討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40640</xdr:rowOff>
    </xdr:from>
    <xdr:to>
      <xdr:col>6</xdr:col>
      <xdr:colOff>38100</xdr:colOff>
      <xdr:row>60</xdr:row>
      <xdr:rowOff>142240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61</xdr:row>
      <xdr:rowOff>112395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9917430"/>
          <a:ext cx="8382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112395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28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61</xdr:row>
      <xdr:rowOff>70485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36320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152327</xdr:rowOff>
    </xdr:from>
    <xdr:to>
      <xdr:col>55</xdr:col>
      <xdr:colOff>50800</xdr:colOff>
      <xdr:row>61</xdr:row>
      <xdr:rowOff>82477</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3754</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2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22352</xdr:rowOff>
    </xdr:from>
    <xdr:to>
      <xdr:col>50</xdr:col>
      <xdr:colOff>165100</xdr:colOff>
      <xdr:row>63</xdr:row>
      <xdr:rowOff>123952</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31677</xdr:rowOff>
    </xdr:from>
    <xdr:to>
      <xdr:col>55</xdr:col>
      <xdr:colOff>0</xdr:colOff>
      <xdr:row>63</xdr:row>
      <xdr:rowOff>73152</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490127"/>
          <a:ext cx="838200" cy="38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28230</xdr:rowOff>
    </xdr:from>
    <xdr:to>
      <xdr:col>46</xdr:col>
      <xdr:colOff>38100</xdr:colOff>
      <xdr:row>63</xdr:row>
      <xdr:rowOff>129830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73152</xdr:rowOff>
    </xdr:from>
    <xdr:to>
      <xdr:col>50</xdr:col>
      <xdr:colOff>114300</xdr:colOff>
      <xdr:row>63</xdr:row>
      <xdr:rowOff>79030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7450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31823</xdr:rowOff>
    </xdr:from>
    <xdr:to>
      <xdr:col>41</xdr:col>
      <xdr:colOff>101600</xdr:colOff>
      <xdr:row>63</xdr:row>
      <xdr:rowOff>133423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79030</xdr:rowOff>
    </xdr:from>
    <xdr:to>
      <xdr:col>45</xdr:col>
      <xdr:colOff>177800</xdr:colOff>
      <xdr:row>63</xdr:row>
      <xdr:rowOff>82623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80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115079</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120957</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124550</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00000000-0008-0000-0200-0000B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00000000-0008-0000-0200-0000B8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a:extLst>
            <a:ext uri="{FF2B5EF4-FFF2-40B4-BE49-F238E27FC236}">
              <a16:creationId xmlns:a16="http://schemas.microsoft.com/office/drawing/2014/main" id="{00000000-0008-0000-0200-0000BA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00000000-0008-0000-0200-0000BC00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27939</xdr:rowOff>
    </xdr:from>
    <xdr:to>
      <xdr:col>24</xdr:col>
      <xdr:colOff>114300</xdr:colOff>
      <xdr:row>84</xdr:row>
      <xdr:rowOff>129539</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458470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00000000-0008-0000-0200-0000C800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0</xdr:rowOff>
    </xdr:from>
    <xdr:to>
      <xdr:col>20</xdr:col>
      <xdr:colOff>38100</xdr:colOff>
      <xdr:row>84</xdr:row>
      <xdr:rowOff>101600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3746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50800</xdr:rowOff>
    </xdr:from>
    <xdr:to>
      <xdr:col>24</xdr:col>
      <xdr:colOff>63500</xdr:colOff>
      <xdr:row>84</xdr:row>
      <xdr:rowOff>78739</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3797300" y="144526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22861</xdr:rowOff>
    </xdr:from>
    <xdr:to>
      <xdr:col>19</xdr:col>
      <xdr:colOff>177800</xdr:colOff>
      <xdr:row>84</xdr:row>
      <xdr:rowOff>50800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2908300" y="144246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19050</xdr:rowOff>
    </xdr:from>
    <xdr:to>
      <xdr:col>10</xdr:col>
      <xdr:colOff>165100</xdr:colOff>
      <xdr:row>83</xdr:row>
      <xdr:rowOff>120650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196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69850</xdr:rowOff>
    </xdr:from>
    <xdr:to>
      <xdr:col>15</xdr:col>
      <xdr:colOff>50800</xdr:colOff>
      <xdr:row>84</xdr:row>
      <xdr:rowOff>22861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019300" y="14300200"/>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a:extLst>
            <a:ext uri="{FF2B5EF4-FFF2-40B4-BE49-F238E27FC236}">
              <a16:creationId xmlns:a16="http://schemas.microsoft.com/office/drawing/2014/main" id="{00000000-0008-0000-0200-0000CF00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a:extLst>
            <a:ext uri="{FF2B5EF4-FFF2-40B4-BE49-F238E27FC236}">
              <a16:creationId xmlns:a16="http://schemas.microsoft.com/office/drawing/2014/main" id="{00000000-0008-0000-0200-0000D00000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a:extLst>
            <a:ext uri="{FF2B5EF4-FFF2-40B4-BE49-F238E27FC236}">
              <a16:creationId xmlns:a16="http://schemas.microsoft.com/office/drawing/2014/main" id="{00000000-0008-0000-0200-0000D100000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210" name="n_4aveValue【福祉施設】&#10;有形固定資産減価償却率">
          <a:extLst>
            <a:ext uri="{FF2B5EF4-FFF2-40B4-BE49-F238E27FC236}">
              <a16:creationId xmlns:a16="http://schemas.microsoft.com/office/drawing/2014/main" id="{00000000-0008-0000-0200-0000D2000000}"/>
            </a:ext>
          </a:extLst>
        </xdr:cNvPr>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92727</xdr:rowOff>
    </xdr:from>
    <xdr:ext cx="405111" cy="259045"/>
    <xdr:sp macro="" textlink="">
      <xdr:nvSpPr>
        <xdr:cNvPr id="211" name="n_1main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449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212" name="n_2main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111777</xdr:rowOff>
    </xdr:from>
    <xdr:ext cx="405111" cy="259045"/>
    <xdr:sp macro="" textlink="">
      <xdr:nvSpPr>
        <xdr:cNvPr id="213" name="n_3main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134584</xdr:rowOff>
    </xdr:from>
    <xdr:to>
      <xdr:col>55</xdr:col>
      <xdr:colOff>50800</xdr:colOff>
      <xdr:row>86</xdr:row>
      <xdr:rowOff>64734</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113011</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68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136869</xdr:rowOff>
    </xdr:from>
    <xdr:to>
      <xdr:col>50</xdr:col>
      <xdr:colOff>165100</xdr:colOff>
      <xdr:row>86</xdr:row>
      <xdr:rowOff>67019</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13934</xdr:rowOff>
    </xdr:from>
    <xdr:to>
      <xdr:col>55</xdr:col>
      <xdr:colOff>0</xdr:colOff>
      <xdr:row>86</xdr:row>
      <xdr:rowOff>16219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75863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140788</xdr:rowOff>
    </xdr:from>
    <xdr:to>
      <xdr:col>46</xdr:col>
      <xdr:colOff>38100</xdr:colOff>
      <xdr:row>86</xdr:row>
      <xdr:rowOff>70938</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16219</xdr:rowOff>
    </xdr:from>
    <xdr:to>
      <xdr:col>50</xdr:col>
      <xdr:colOff>114300</xdr:colOff>
      <xdr:row>86</xdr:row>
      <xdr:rowOff>20138</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7609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143075</xdr:rowOff>
    </xdr:from>
    <xdr:to>
      <xdr:col>41</xdr:col>
      <xdr:colOff>101600</xdr:colOff>
      <xdr:row>86</xdr:row>
      <xdr:rowOff>73225</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7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20138</xdr:rowOff>
    </xdr:from>
    <xdr:to>
      <xdr:col>45</xdr:col>
      <xdr:colOff>177800</xdr:colOff>
      <xdr:row>86</xdr:row>
      <xdr:rowOff>22425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861300" y="147648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58146</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62065</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64352</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a:extLst>
            <a:ext uri="{FF2B5EF4-FFF2-40B4-BE49-F238E27FC236}">
              <a16:creationId xmlns:a16="http://schemas.microsoft.com/office/drawing/2014/main" id="{00000000-0008-0000-0200-00002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a:extLst>
            <a:ext uri="{FF2B5EF4-FFF2-40B4-BE49-F238E27FC236}">
              <a16:creationId xmlns:a16="http://schemas.microsoft.com/office/drawing/2014/main" id="{00000000-0008-0000-0200-000028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a:extLst>
            <a:ext uri="{FF2B5EF4-FFF2-40B4-BE49-F238E27FC236}">
              <a16:creationId xmlns:a16="http://schemas.microsoft.com/office/drawing/2014/main" id="{00000000-0008-0000-0200-00002A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300" name="【市民会館】&#10;有形固定資産減価償却率平均値テキスト">
          <a:extLst>
            <a:ext uri="{FF2B5EF4-FFF2-40B4-BE49-F238E27FC236}">
              <a16:creationId xmlns:a16="http://schemas.microsoft.com/office/drawing/2014/main" id="{00000000-0008-0000-0200-00002C010000}"/>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105427</xdr:rowOff>
    </xdr:from>
    <xdr:ext cx="405111" cy="259045"/>
    <xdr:sp macro="" textlink="">
      <xdr:nvSpPr>
        <xdr:cNvPr id="312" name="【市民会館】&#10;有形固定資産減価償却率該当値テキスト">
          <a:extLst>
            <a:ext uri="{FF2B5EF4-FFF2-40B4-BE49-F238E27FC236}">
              <a16:creationId xmlns:a16="http://schemas.microsoft.com/office/drawing/2014/main" id="{00000000-0008-0000-0200-000038010000}"/>
            </a:ext>
          </a:extLst>
        </xdr:cNvPr>
        <xdr:cNvSpPr txBox="1"/>
      </xdr:nvSpPr>
      <xdr:spPr>
        <a:xfrm>
          <a:off x="4673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46627</xdr:rowOff>
    </xdr:from>
    <xdr:to>
      <xdr:col>20</xdr:col>
      <xdr:colOff>38100</xdr:colOff>
      <xdr:row>101</xdr:row>
      <xdr:rowOff>148227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3746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97427</xdr:rowOff>
    </xdr:from>
    <xdr:to>
      <xdr:col>24</xdr:col>
      <xdr:colOff>63500</xdr:colOff>
      <xdr:row>101</xdr:row>
      <xdr:rowOff>133350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3797300" y="1741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10705</xdr:rowOff>
    </xdr:from>
    <xdr:to>
      <xdr:col>15</xdr:col>
      <xdr:colOff>101600</xdr:colOff>
      <xdr:row>101</xdr:row>
      <xdr:rowOff>112305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2857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61505</xdr:rowOff>
    </xdr:from>
    <xdr:to>
      <xdr:col>19</xdr:col>
      <xdr:colOff>177800</xdr:colOff>
      <xdr:row>101</xdr:row>
      <xdr:rowOff>97427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908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123371</xdr:rowOff>
    </xdr:from>
    <xdr:to>
      <xdr:col>10</xdr:col>
      <xdr:colOff>165100</xdr:colOff>
      <xdr:row>101</xdr:row>
      <xdr:rowOff>53521</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968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2721</xdr:rowOff>
    </xdr:from>
    <xdr:to>
      <xdr:col>15</xdr:col>
      <xdr:colOff>50800</xdr:colOff>
      <xdr:row>101</xdr:row>
      <xdr:rowOff>61505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2019300" y="173191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19" name="n_1aveValue【市民会館】&#10;有形固定資産減価償却率">
          <a:extLst>
            <a:ext uri="{FF2B5EF4-FFF2-40B4-BE49-F238E27FC236}">
              <a16:creationId xmlns:a16="http://schemas.microsoft.com/office/drawing/2014/main" id="{00000000-0008-0000-0200-00003F010000}"/>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20" name="n_2aveValue【市民会館】&#10;有形固定資産減価償却率">
          <a:extLst>
            <a:ext uri="{FF2B5EF4-FFF2-40B4-BE49-F238E27FC236}">
              <a16:creationId xmlns:a16="http://schemas.microsoft.com/office/drawing/2014/main" id="{00000000-0008-0000-0200-000040010000}"/>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21" name="n_3aveValue【市民会館】&#10;有形固定資産減価償却率">
          <a:extLst>
            <a:ext uri="{FF2B5EF4-FFF2-40B4-BE49-F238E27FC236}">
              <a16:creationId xmlns:a16="http://schemas.microsoft.com/office/drawing/2014/main" id="{00000000-0008-0000-0200-000041010000}"/>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22" name="n_4aveValue【市民会館】&#10;有形固定資産減価償却率">
          <a:extLst>
            <a:ext uri="{FF2B5EF4-FFF2-40B4-BE49-F238E27FC236}">
              <a16:creationId xmlns:a16="http://schemas.microsoft.com/office/drawing/2014/main" id="{00000000-0008-0000-0200-000042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164754</xdr:rowOff>
    </xdr:from>
    <xdr:ext cx="405111" cy="259045"/>
    <xdr:sp macro="" textlink="">
      <xdr:nvSpPr>
        <xdr:cNvPr id="323" name="n_1main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128832</xdr:rowOff>
    </xdr:from>
    <xdr:ext cx="405111" cy="259045"/>
    <xdr:sp macro="" textlink="">
      <xdr:nvSpPr>
        <xdr:cNvPr id="324" name="n_2mainValue【市民会館】&#10;有形固定資産減価償却率">
          <a:extLst>
            <a:ext uri="{FF2B5EF4-FFF2-40B4-BE49-F238E27FC236}">
              <a16:creationId xmlns:a16="http://schemas.microsoft.com/office/drawing/2014/main" id="{00000000-0008-0000-0200-000044010000}"/>
            </a:ext>
          </a:extLst>
        </xdr:cNvPr>
        <xdr:cNvSpPr txBox="1"/>
      </xdr:nvSpPr>
      <xdr:spPr>
        <a:xfrm>
          <a:off x="2705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70048</xdr:rowOff>
    </xdr:from>
    <xdr:ext cx="405111" cy="259045"/>
    <xdr:sp macro="" textlink="">
      <xdr:nvSpPr>
        <xdr:cNvPr id="325" name="n_3mainValue【市民会館】&#10;有形固定資産減価償却率">
          <a:extLst>
            <a:ext uri="{FF2B5EF4-FFF2-40B4-BE49-F238E27FC236}">
              <a16:creationId xmlns:a16="http://schemas.microsoft.com/office/drawing/2014/main" id="{00000000-0008-0000-0200-000045010000}"/>
            </a:ext>
          </a:extLst>
        </xdr:cNvPr>
        <xdr:cNvSpPr txBox="1"/>
      </xdr:nvSpPr>
      <xdr:spPr>
        <a:xfrm>
          <a:off x="1816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00000000-0008-0000-0200-00005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a:extLst>
            <a:ext uri="{FF2B5EF4-FFF2-40B4-BE49-F238E27FC236}">
              <a16:creationId xmlns:a16="http://schemas.microsoft.com/office/drawing/2014/main" id="{00000000-0008-0000-0200-00005A010000}"/>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a:extLst>
            <a:ext uri="{FF2B5EF4-FFF2-40B4-BE49-F238E27FC236}">
              <a16:creationId xmlns:a16="http://schemas.microsoft.com/office/drawing/2014/main" id="{00000000-0008-0000-0200-00005C010000}"/>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50" name="【市民会館】&#10;一人当たり面積平均値テキスト">
          <a:extLst>
            <a:ext uri="{FF2B5EF4-FFF2-40B4-BE49-F238E27FC236}">
              <a16:creationId xmlns:a16="http://schemas.microsoft.com/office/drawing/2014/main" id="{00000000-0008-0000-0200-00005E010000}"/>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20828</xdr:rowOff>
    </xdr:from>
    <xdr:to>
      <xdr:col>36</xdr:col>
      <xdr:colOff>165100</xdr:colOff>
      <xdr:row>105</xdr:row>
      <xdr:rowOff>122428</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27195</xdr:rowOff>
    </xdr:from>
    <xdr:ext cx="469744" cy="259045"/>
    <xdr:sp macro="" textlink="">
      <xdr:nvSpPr>
        <xdr:cNvPr id="362" name="【市民会館】&#10;一人当たり面積該当値テキスト">
          <a:extLst>
            <a:ext uri="{FF2B5EF4-FFF2-40B4-BE49-F238E27FC236}">
              <a16:creationId xmlns:a16="http://schemas.microsoft.com/office/drawing/2014/main" id="{00000000-0008-0000-0200-00006A010000}"/>
            </a:ext>
          </a:extLst>
        </xdr:cNvPr>
        <xdr:cNvSpPr txBox="1"/>
      </xdr:nvSpPr>
      <xdr:spPr>
        <a:xfrm>
          <a:off x="10515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114554</xdr:rowOff>
    </xdr:from>
    <xdr:to>
      <xdr:col>50</xdr:col>
      <xdr:colOff>165100</xdr:colOff>
      <xdr:row>107</xdr:row>
      <xdr:rowOff>44704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165354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117983</xdr:rowOff>
    </xdr:from>
    <xdr:to>
      <xdr:col>46</xdr:col>
      <xdr:colOff>38100</xdr:colOff>
      <xdr:row>107</xdr:row>
      <xdr:rowOff>48133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165354</xdr:rowOff>
    </xdr:from>
    <xdr:to>
      <xdr:col>50</xdr:col>
      <xdr:colOff>114300</xdr:colOff>
      <xdr:row>106</xdr:row>
      <xdr:rowOff>168783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83390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120269</xdr:rowOff>
    </xdr:from>
    <xdr:to>
      <xdr:col>41</xdr:col>
      <xdr:colOff>101600</xdr:colOff>
      <xdr:row>107</xdr:row>
      <xdr:rowOff>50419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168783</xdr:rowOff>
    </xdr:from>
    <xdr:to>
      <xdr:col>45</xdr:col>
      <xdr:colOff>177800</xdr:colOff>
      <xdr:row>106</xdr:row>
      <xdr:rowOff>171069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834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9" name="n_1aveValue【市民会館】&#10;一人当たり面積">
          <a:extLst>
            <a:ext uri="{FF2B5EF4-FFF2-40B4-BE49-F238E27FC236}">
              <a16:creationId xmlns:a16="http://schemas.microsoft.com/office/drawing/2014/main" id="{00000000-0008-0000-0200-000071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70" name="n_2aveValue【市民会館】&#10;一人当たり面積">
          <a:extLst>
            <a:ext uri="{FF2B5EF4-FFF2-40B4-BE49-F238E27FC236}">
              <a16:creationId xmlns:a16="http://schemas.microsoft.com/office/drawing/2014/main" id="{00000000-0008-0000-0200-000072010000}"/>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71" name="n_3aveValue【市民会館】&#10;一人当たり面積">
          <a:extLst>
            <a:ext uri="{FF2B5EF4-FFF2-40B4-BE49-F238E27FC236}">
              <a16:creationId xmlns:a16="http://schemas.microsoft.com/office/drawing/2014/main" id="{00000000-0008-0000-0200-000073010000}"/>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138955</xdr:rowOff>
    </xdr:from>
    <xdr:ext cx="469744" cy="259045"/>
    <xdr:sp macro="" textlink="">
      <xdr:nvSpPr>
        <xdr:cNvPr id="372" name="n_4aveValue【市民会館】&#10;一人当たり面積">
          <a:extLst>
            <a:ext uri="{FF2B5EF4-FFF2-40B4-BE49-F238E27FC236}">
              <a16:creationId xmlns:a16="http://schemas.microsoft.com/office/drawing/2014/main" id="{00000000-0008-0000-0200-000074010000}"/>
            </a:ext>
          </a:extLst>
        </xdr:cNvPr>
        <xdr:cNvSpPr txBox="1"/>
      </xdr:nvSpPr>
      <xdr:spPr>
        <a:xfrm>
          <a:off x="6737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35831</xdr:rowOff>
    </xdr:from>
    <xdr:ext cx="469744" cy="259045"/>
    <xdr:sp macro="" textlink="">
      <xdr:nvSpPr>
        <xdr:cNvPr id="373" name="n_1mainValue【市民会館】&#10;一人当たり面積">
          <a:extLst>
            <a:ext uri="{FF2B5EF4-FFF2-40B4-BE49-F238E27FC236}">
              <a16:creationId xmlns:a16="http://schemas.microsoft.com/office/drawing/2014/main" id="{00000000-0008-0000-0200-000075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39260</xdr:rowOff>
    </xdr:from>
    <xdr:ext cx="469744" cy="259045"/>
    <xdr:sp macro="" textlink="">
      <xdr:nvSpPr>
        <xdr:cNvPr id="374" name="n_2mainValue【市民会館】&#10;一人当たり面積">
          <a:extLst>
            <a:ext uri="{FF2B5EF4-FFF2-40B4-BE49-F238E27FC236}">
              <a16:creationId xmlns:a16="http://schemas.microsoft.com/office/drawing/2014/main" id="{00000000-0008-0000-0200-000076010000}"/>
            </a:ext>
          </a:extLst>
        </xdr:cNvPr>
        <xdr:cNvSpPr txBox="1"/>
      </xdr:nvSpPr>
      <xdr:spPr>
        <a:xfrm>
          <a:off x="8515427"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41546</xdr:rowOff>
    </xdr:from>
    <xdr:ext cx="469744" cy="259045"/>
    <xdr:sp macro="" textlink="">
      <xdr:nvSpPr>
        <xdr:cNvPr id="375" name="n_3mainValue【市民会館】&#10;一人当たり面積">
          <a:extLst>
            <a:ext uri="{FF2B5EF4-FFF2-40B4-BE49-F238E27FC236}">
              <a16:creationId xmlns:a16="http://schemas.microsoft.com/office/drawing/2014/main" id="{00000000-0008-0000-0200-000077010000}"/>
            </a:ext>
          </a:extLst>
        </xdr:cNvPr>
        <xdr:cNvSpPr txBox="1"/>
      </xdr:nvSpPr>
      <xdr:spPr>
        <a:xfrm>
          <a:off x="7626427"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a:extLst>
            <a:ext uri="{FF2B5EF4-FFF2-40B4-BE49-F238E27FC236}">
              <a16:creationId xmlns:a16="http://schemas.microsoft.com/office/drawing/2014/main" id="{00000000-0008-0000-0200-00009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a:extLst>
            <a:ext uri="{FF2B5EF4-FFF2-40B4-BE49-F238E27FC236}">
              <a16:creationId xmlns:a16="http://schemas.microsoft.com/office/drawing/2014/main" id="{00000000-0008-0000-0200-000094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00000000-0008-0000-0200-000096010000}"/>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40096</xdr:rowOff>
    </xdr:from>
    <xdr:to>
      <xdr:col>85</xdr:col>
      <xdr:colOff>177800</xdr:colOff>
      <xdr:row>42</xdr:row>
      <xdr:rowOff>141696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62687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126473</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00000000-0008-0000-0200-0000A2010000}"/>
            </a:ext>
          </a:extLst>
        </xdr:cNvPr>
        <xdr:cNvSpPr txBox="1"/>
      </xdr:nvSpPr>
      <xdr:spPr>
        <a:xfrm>
          <a:off x="16357600" y="715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46809</xdr:rowOff>
    </xdr:from>
    <xdr:to>
      <xdr:col>85</xdr:col>
      <xdr:colOff>127000</xdr:colOff>
      <xdr:row>42</xdr:row>
      <xdr:rowOff>90896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5481300" y="72477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2722</xdr:rowOff>
    </xdr:from>
    <xdr:to>
      <xdr:col>81</xdr:col>
      <xdr:colOff>50800</xdr:colOff>
      <xdr:row>42</xdr:row>
      <xdr:rowOff>46809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4592300" y="720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365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42</xdr:row>
      <xdr:rowOff>2722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3703300" y="6770915"/>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28" name="n_4aveValue【一般廃棄物処理施設】&#10;有形固定資産減価償却率">
          <a:extLst>
            <a:ext uri="{FF2B5EF4-FFF2-40B4-BE49-F238E27FC236}">
              <a16:creationId xmlns:a16="http://schemas.microsoft.com/office/drawing/2014/main" id="{00000000-0008-0000-0200-0000AC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88736</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5266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31" name="n_3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00000000-0008-0000-0200-0000CA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0" name="【一般廃棄物処理施設】&#10;一人当たり有形固定資産（償却資産）額最大値テキスト">
          <a:extLst>
            <a:ext uri="{FF2B5EF4-FFF2-40B4-BE49-F238E27FC236}">
              <a16:creationId xmlns:a16="http://schemas.microsoft.com/office/drawing/2014/main" id="{00000000-0008-0000-0200-0000CC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00000000-0008-0000-0200-0000CE010000}"/>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22737</xdr:rowOff>
    </xdr:from>
    <xdr:to>
      <xdr:col>116</xdr:col>
      <xdr:colOff>114300</xdr:colOff>
      <xdr:row>42</xdr:row>
      <xdr:rowOff>124337</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2110700" y="72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109114</xdr:rowOff>
    </xdr:from>
    <xdr:ext cx="534377" cy="259045"/>
    <xdr:sp macro="" textlink="">
      <xdr:nvSpPr>
        <xdr:cNvPr id="474" name="【一般廃棄物処理施設】&#10;一人当たり有形固定資産（償却資産）額該当値テキスト">
          <a:extLst>
            <a:ext uri="{FF2B5EF4-FFF2-40B4-BE49-F238E27FC236}">
              <a16:creationId xmlns:a16="http://schemas.microsoft.com/office/drawing/2014/main" id="{00000000-0008-0000-0200-0000DA010000}"/>
            </a:ext>
          </a:extLst>
        </xdr:cNvPr>
        <xdr:cNvSpPr txBox="1"/>
      </xdr:nvSpPr>
      <xdr:spPr>
        <a:xfrm>
          <a:off x="22199600" y="713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23028</xdr:rowOff>
    </xdr:from>
    <xdr:to>
      <xdr:col>112</xdr:col>
      <xdr:colOff>38100</xdr:colOff>
      <xdr:row>42</xdr:row>
      <xdr:rowOff>124628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21272500" y="72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73537</xdr:rowOff>
    </xdr:from>
    <xdr:to>
      <xdr:col>116</xdr:col>
      <xdr:colOff>63500</xdr:colOff>
      <xdr:row>42</xdr:row>
      <xdr:rowOff>73828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1323300" y="7274437"/>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23508</xdr:rowOff>
    </xdr:from>
    <xdr:to>
      <xdr:col>107</xdr:col>
      <xdr:colOff>101600</xdr:colOff>
      <xdr:row>42</xdr:row>
      <xdr:rowOff>125108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20383500" y="7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73828</xdr:rowOff>
    </xdr:from>
    <xdr:to>
      <xdr:col>111</xdr:col>
      <xdr:colOff>177800</xdr:colOff>
      <xdr:row>42</xdr:row>
      <xdr:rowOff>74308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0434300" y="7274728"/>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23795</xdr:rowOff>
    </xdr:from>
    <xdr:to>
      <xdr:col>102</xdr:col>
      <xdr:colOff>165100</xdr:colOff>
      <xdr:row>42</xdr:row>
      <xdr:rowOff>125395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9494500" y="7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74308</xdr:rowOff>
    </xdr:from>
    <xdr:to>
      <xdr:col>107</xdr:col>
      <xdr:colOff>50800</xdr:colOff>
      <xdr:row>42</xdr:row>
      <xdr:rowOff>74595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19545300" y="7275208"/>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115755</xdr:rowOff>
    </xdr:from>
    <xdr:ext cx="534377" cy="259045"/>
    <xdr:sp macro="" textlink="">
      <xdr:nvSpPr>
        <xdr:cNvPr id="485" name="n_1main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21043411" y="7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116235</xdr:rowOff>
    </xdr:from>
    <xdr:ext cx="534377" cy="259045"/>
    <xdr:sp macro="" textlink="">
      <xdr:nvSpPr>
        <xdr:cNvPr id="486" name="n_2main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20167111" y="73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116522</xdr:rowOff>
    </xdr:from>
    <xdr:ext cx="534377" cy="259045"/>
    <xdr:sp macro="" textlink="">
      <xdr:nvSpPr>
        <xdr:cNvPr id="487" name="n_3main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19278111" y="7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a:extLst>
            <a:ext uri="{FF2B5EF4-FFF2-40B4-BE49-F238E27FC236}">
              <a16:creationId xmlns:a16="http://schemas.microsoft.com/office/drawing/2014/main" id="{00000000-0008-0000-02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22" name="【保健センター・保健所】&#10;一人当たり面積最小値テキスト">
          <a:extLst>
            <a:ext uri="{FF2B5EF4-FFF2-40B4-BE49-F238E27FC236}">
              <a16:creationId xmlns:a16="http://schemas.microsoft.com/office/drawing/2014/main" id="{00000000-0008-0000-0200-00000A020000}"/>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24" name="【保健センター・保健所】&#10;一人当たり面積最大値テキスト">
          <a:extLst>
            <a:ext uri="{FF2B5EF4-FFF2-40B4-BE49-F238E27FC236}">
              <a16:creationId xmlns:a16="http://schemas.microsoft.com/office/drawing/2014/main" id="{00000000-0008-0000-0200-00000C020000}"/>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26" name="【保健センター・保健所】&#10;一人当たり面積平均値テキスト">
          <a:extLst>
            <a:ext uri="{FF2B5EF4-FFF2-40B4-BE49-F238E27FC236}">
              <a16:creationId xmlns:a16="http://schemas.microsoft.com/office/drawing/2014/main" id="{00000000-0008-0000-0200-00000E020000}"/>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128488</xdr:rowOff>
    </xdr:from>
    <xdr:to>
      <xdr:col>98</xdr:col>
      <xdr:colOff>38100</xdr:colOff>
      <xdr:row>64</xdr:row>
      <xdr:rowOff>58638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8605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26270</xdr:rowOff>
    </xdr:from>
    <xdr:to>
      <xdr:col>116</xdr:col>
      <xdr:colOff>114300</xdr:colOff>
      <xdr:row>64</xdr:row>
      <xdr:rowOff>127870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109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123242</xdr:rowOff>
    </xdr:from>
    <xdr:ext cx="469744" cy="259045"/>
    <xdr:sp macro="" textlink="">
      <xdr:nvSpPr>
        <xdr:cNvPr id="538" name="【保健センター・保健所】&#10;一人当たり面積該当値テキスト">
          <a:extLst>
            <a:ext uri="{FF2B5EF4-FFF2-40B4-BE49-F238E27FC236}">
              <a16:creationId xmlns:a16="http://schemas.microsoft.com/office/drawing/2014/main" id="{00000000-0008-0000-0200-00001A020000}"/>
            </a:ext>
          </a:extLst>
        </xdr:cNvPr>
        <xdr:cNvSpPr txBox="1"/>
      </xdr:nvSpPr>
      <xdr:spPr>
        <a:xfrm>
          <a:off x="22199600" y="1092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41293</xdr:rowOff>
    </xdr:from>
    <xdr:to>
      <xdr:col>112</xdr:col>
      <xdr:colOff>38100</xdr:colOff>
      <xdr:row>64</xdr:row>
      <xdr:rowOff>142893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11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77070</xdr:rowOff>
    </xdr:from>
    <xdr:to>
      <xdr:col>116</xdr:col>
      <xdr:colOff>63500</xdr:colOff>
      <xdr:row>64</xdr:row>
      <xdr:rowOff>92093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11049870"/>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42273</xdr:rowOff>
    </xdr:from>
    <xdr:to>
      <xdr:col>107</xdr:col>
      <xdr:colOff>101600</xdr:colOff>
      <xdr:row>64</xdr:row>
      <xdr:rowOff>143873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92093</xdr:rowOff>
    </xdr:from>
    <xdr:to>
      <xdr:col>111</xdr:col>
      <xdr:colOff>177800</xdr:colOff>
      <xdr:row>64</xdr:row>
      <xdr:rowOff>93073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0434300" y="110648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42926</xdr:rowOff>
    </xdr:from>
    <xdr:to>
      <xdr:col>102</xdr:col>
      <xdr:colOff>165100</xdr:colOff>
      <xdr:row>64</xdr:row>
      <xdr:rowOff>144526</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494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93073</xdr:rowOff>
    </xdr:from>
    <xdr:to>
      <xdr:col>107</xdr:col>
      <xdr:colOff>50800</xdr:colOff>
      <xdr:row>64</xdr:row>
      <xdr:rowOff>93726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9545300" y="1106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45" name="n_1aveValue【保健センター・保健所】&#10;一人当たり面積">
          <a:extLst>
            <a:ext uri="{FF2B5EF4-FFF2-40B4-BE49-F238E27FC236}">
              <a16:creationId xmlns:a16="http://schemas.microsoft.com/office/drawing/2014/main" id="{00000000-0008-0000-0200-000021020000}"/>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46" name="n_2aveValue【保健センター・保健所】&#10;一人当たり面積">
          <a:extLst>
            <a:ext uri="{FF2B5EF4-FFF2-40B4-BE49-F238E27FC236}">
              <a16:creationId xmlns:a16="http://schemas.microsoft.com/office/drawing/2014/main" id="{00000000-0008-0000-0200-000022020000}"/>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47" name="n_3aveValue【保健センター・保健所】&#10;一人当たり面積">
          <a:extLst>
            <a:ext uri="{FF2B5EF4-FFF2-40B4-BE49-F238E27FC236}">
              <a16:creationId xmlns:a16="http://schemas.microsoft.com/office/drawing/2014/main" id="{00000000-0008-0000-0200-000023020000}"/>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75165</xdr:rowOff>
    </xdr:from>
    <xdr:ext cx="469744" cy="259045"/>
    <xdr:sp macro="" textlink="">
      <xdr:nvSpPr>
        <xdr:cNvPr id="548" name="n_4aveValue【保健センター・保健所】&#10;一人当たり面積">
          <a:extLst>
            <a:ext uri="{FF2B5EF4-FFF2-40B4-BE49-F238E27FC236}">
              <a16:creationId xmlns:a16="http://schemas.microsoft.com/office/drawing/2014/main" id="{00000000-0008-0000-0200-000024020000}"/>
            </a:ext>
          </a:extLst>
        </xdr:cNvPr>
        <xdr:cNvSpPr txBox="1"/>
      </xdr:nvSpPr>
      <xdr:spPr>
        <a:xfrm>
          <a:off x="18421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134020</xdr:rowOff>
    </xdr:from>
    <xdr:ext cx="469744" cy="259045"/>
    <xdr:sp macro="" textlink="">
      <xdr:nvSpPr>
        <xdr:cNvPr id="549" name="n_1mainValue【保健センター・保健所】&#10;一人当たり面積">
          <a:extLst>
            <a:ext uri="{FF2B5EF4-FFF2-40B4-BE49-F238E27FC236}">
              <a16:creationId xmlns:a16="http://schemas.microsoft.com/office/drawing/2014/main" id="{00000000-0008-0000-0200-000025020000}"/>
            </a:ext>
          </a:extLst>
        </xdr:cNvPr>
        <xdr:cNvSpPr txBox="1"/>
      </xdr:nvSpPr>
      <xdr:spPr>
        <a:xfrm>
          <a:off x="21075727" y="111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135000</xdr:rowOff>
    </xdr:from>
    <xdr:ext cx="469744" cy="259045"/>
    <xdr:sp macro="" textlink="">
      <xdr:nvSpPr>
        <xdr:cNvPr id="550" name="n_2mainValue【保健センター・保健所】&#10;一人当たり面積">
          <a:extLst>
            <a:ext uri="{FF2B5EF4-FFF2-40B4-BE49-F238E27FC236}">
              <a16:creationId xmlns:a16="http://schemas.microsoft.com/office/drawing/2014/main" id="{00000000-0008-0000-0200-000026020000}"/>
            </a:ext>
          </a:extLst>
        </xdr:cNvPr>
        <xdr:cNvSpPr txBox="1"/>
      </xdr:nvSpPr>
      <xdr:spPr>
        <a:xfrm>
          <a:off x="20199427" y="11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135653</xdr:rowOff>
    </xdr:from>
    <xdr:ext cx="469744" cy="259045"/>
    <xdr:sp macro="" textlink="">
      <xdr:nvSpPr>
        <xdr:cNvPr id="551" name="n_3mainValue【保健センター・保健所】&#10;一人当たり面積">
          <a:extLst>
            <a:ext uri="{FF2B5EF4-FFF2-40B4-BE49-F238E27FC236}">
              <a16:creationId xmlns:a16="http://schemas.microsoft.com/office/drawing/2014/main" id="{00000000-0008-0000-0200-000027020000}"/>
            </a:ext>
          </a:extLst>
        </xdr:cNvPr>
        <xdr:cNvSpPr txBox="1"/>
      </xdr:nvSpPr>
      <xdr:spPr>
        <a:xfrm>
          <a:off x="19310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a:extLst>
            <a:ext uri="{FF2B5EF4-FFF2-40B4-BE49-F238E27FC236}">
              <a16:creationId xmlns:a16="http://schemas.microsoft.com/office/drawing/2014/main" id="{00000000-0008-0000-0200-00004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78" name="【消防施設】&#10;有形固定資産減価償却率最小値テキスト">
          <a:extLst>
            <a:ext uri="{FF2B5EF4-FFF2-40B4-BE49-F238E27FC236}">
              <a16:creationId xmlns:a16="http://schemas.microsoft.com/office/drawing/2014/main" id="{00000000-0008-0000-0200-00004202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80" name="【消防施設】&#10;有形固定資産減価償却率最大値テキスト">
          <a:extLst>
            <a:ext uri="{FF2B5EF4-FFF2-40B4-BE49-F238E27FC236}">
              <a16:creationId xmlns:a16="http://schemas.microsoft.com/office/drawing/2014/main" id="{00000000-0008-0000-0200-000044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82" name="【消防施設】&#10;有形固定資産減価償却率平均値テキスト">
          <a:extLst>
            <a:ext uri="{FF2B5EF4-FFF2-40B4-BE49-F238E27FC236}">
              <a16:creationId xmlns:a16="http://schemas.microsoft.com/office/drawing/2014/main" id="{00000000-0008-0000-0200-00004602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594" name="【消防施設】&#10;有形固定資産減価償却率該当値テキスト">
          <a:extLst>
            <a:ext uri="{FF2B5EF4-FFF2-40B4-BE49-F238E27FC236}">
              <a16:creationId xmlns:a16="http://schemas.microsoft.com/office/drawing/2014/main" id="{00000000-0008-0000-0200-000052020000}"/>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81</xdr:row>
      <xdr:rowOff>8708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5481300" y="1370021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127726</xdr:rowOff>
    </xdr:from>
    <xdr:to>
      <xdr:col>76</xdr:col>
      <xdr:colOff>165100</xdr:colOff>
      <xdr:row>81</xdr:row>
      <xdr:rowOff>57876</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81</xdr:row>
      <xdr:rowOff>7076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4592300" y="13700216"/>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91802</xdr:rowOff>
    </xdr:from>
    <xdr:to>
      <xdr:col>72</xdr:col>
      <xdr:colOff>38100</xdr:colOff>
      <xdr:row>81</xdr:row>
      <xdr:rowOff>21952</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3652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142602</xdr:rowOff>
    </xdr:from>
    <xdr:to>
      <xdr:col>76</xdr:col>
      <xdr:colOff>114300</xdr:colOff>
      <xdr:row>81</xdr:row>
      <xdr:rowOff>7076</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3703300" y="138586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01" name="n_1aveValue【消防施設】&#10;有形固定資産減価償却率">
          <a:extLst>
            <a:ext uri="{FF2B5EF4-FFF2-40B4-BE49-F238E27FC236}">
              <a16:creationId xmlns:a16="http://schemas.microsoft.com/office/drawing/2014/main" id="{00000000-0008-0000-0200-000059020000}"/>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02" name="n_2aveValue【消防施設】&#10;有形固定資産減価償却率">
          <a:extLst>
            <a:ext uri="{FF2B5EF4-FFF2-40B4-BE49-F238E27FC236}">
              <a16:creationId xmlns:a16="http://schemas.microsoft.com/office/drawing/2014/main" id="{00000000-0008-0000-0200-00005A02000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603" name="n_3aveValue【消防施設】&#10;有形固定資産減価償却率">
          <a:extLst>
            <a:ext uri="{FF2B5EF4-FFF2-40B4-BE49-F238E27FC236}">
              <a16:creationId xmlns:a16="http://schemas.microsoft.com/office/drawing/2014/main" id="{00000000-0008-0000-0200-00005B020000}"/>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04" name="n_4aveValue【消防施設】&#10;有形固定資産減価償却率">
          <a:extLst>
            <a:ext uri="{FF2B5EF4-FFF2-40B4-BE49-F238E27FC236}">
              <a16:creationId xmlns:a16="http://schemas.microsoft.com/office/drawing/2014/main" id="{00000000-0008-0000-0200-00005C02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51543</xdr:rowOff>
    </xdr:from>
    <xdr:ext cx="405111" cy="259045"/>
    <xdr:sp macro="" textlink="">
      <xdr:nvSpPr>
        <xdr:cNvPr id="605" name="n_1mainValue【消防施設】&#10;有形固定資産減価償却率">
          <a:extLst>
            <a:ext uri="{FF2B5EF4-FFF2-40B4-BE49-F238E27FC236}">
              <a16:creationId xmlns:a16="http://schemas.microsoft.com/office/drawing/2014/main" id="{00000000-0008-0000-0200-00005D020000}"/>
            </a:ext>
          </a:extLst>
        </xdr:cNvPr>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606" name="n_2mainValue【消防施設】&#10;有形固定資産減価償却率">
          <a:extLst>
            <a:ext uri="{FF2B5EF4-FFF2-40B4-BE49-F238E27FC236}">
              <a16:creationId xmlns:a16="http://schemas.microsoft.com/office/drawing/2014/main" id="{00000000-0008-0000-0200-00005E020000}"/>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38479</xdr:rowOff>
    </xdr:from>
    <xdr:ext cx="405111" cy="259045"/>
    <xdr:sp macro="" textlink="">
      <xdr:nvSpPr>
        <xdr:cNvPr id="607" name="n_3mainValue【消防施設】&#10;有形固定資産減価償却率">
          <a:extLst>
            <a:ext uri="{FF2B5EF4-FFF2-40B4-BE49-F238E27FC236}">
              <a16:creationId xmlns:a16="http://schemas.microsoft.com/office/drawing/2014/main" id="{00000000-0008-0000-0200-00005F020000}"/>
            </a:ext>
          </a:extLst>
        </xdr:cNvPr>
        <xdr:cNvSpPr txBox="1"/>
      </xdr:nvSpPr>
      <xdr:spPr>
        <a:xfrm>
          <a:off x="13500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a:extLst>
            <a:ext uri="{FF2B5EF4-FFF2-40B4-BE49-F238E27FC236}">
              <a16:creationId xmlns:a16="http://schemas.microsoft.com/office/drawing/2014/main" id="{00000000-0008-0000-0200-00007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30" name="【消防施設】&#10;一人当たり面積最小値テキスト">
          <a:extLst>
            <a:ext uri="{FF2B5EF4-FFF2-40B4-BE49-F238E27FC236}">
              <a16:creationId xmlns:a16="http://schemas.microsoft.com/office/drawing/2014/main" id="{00000000-0008-0000-0200-000076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32" name="【消防施設】&#10;一人当たり面積最大値テキスト">
          <a:extLst>
            <a:ext uri="{FF2B5EF4-FFF2-40B4-BE49-F238E27FC236}">
              <a16:creationId xmlns:a16="http://schemas.microsoft.com/office/drawing/2014/main" id="{00000000-0008-0000-0200-00007802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34" name="【消防施設】&#10;一人当たり面積平均値テキスト">
          <a:extLst>
            <a:ext uri="{FF2B5EF4-FFF2-40B4-BE49-F238E27FC236}">
              <a16:creationId xmlns:a16="http://schemas.microsoft.com/office/drawing/2014/main" id="{00000000-0008-0000-0200-00007A020000}"/>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98858</xdr:rowOff>
    </xdr:from>
    <xdr:to>
      <xdr:col>116</xdr:col>
      <xdr:colOff>114300</xdr:colOff>
      <xdr:row>86</xdr:row>
      <xdr:rowOff>29008</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21107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646" name="【消防施設】&#10;一人当たり面積該当値テキスト">
          <a:extLst>
            <a:ext uri="{FF2B5EF4-FFF2-40B4-BE49-F238E27FC236}">
              <a16:creationId xmlns:a16="http://schemas.microsoft.com/office/drawing/2014/main" id="{00000000-0008-0000-0200-000086020000}"/>
            </a:ext>
          </a:extLst>
        </xdr:cNvPr>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99771</xdr:rowOff>
    </xdr:from>
    <xdr:to>
      <xdr:col>112</xdr:col>
      <xdr:colOff>38100</xdr:colOff>
      <xdr:row>86</xdr:row>
      <xdr:rowOff>29921</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149658</xdr:rowOff>
    </xdr:from>
    <xdr:to>
      <xdr:col>116</xdr:col>
      <xdr:colOff>63500</xdr:colOff>
      <xdr:row>85</xdr:row>
      <xdr:rowOff>150571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21323300" y="1472290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158293</xdr:rowOff>
    </xdr:from>
    <xdr:to>
      <xdr:col>107</xdr:col>
      <xdr:colOff>101600</xdr:colOff>
      <xdr:row>85</xdr:row>
      <xdr:rowOff>88443</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0383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150571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0434300" y="1461089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161950</xdr:rowOff>
    </xdr:from>
    <xdr:to>
      <xdr:col>102</xdr:col>
      <xdr:colOff>165100</xdr:colOff>
      <xdr:row>85</xdr:row>
      <xdr:rowOff>92100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9494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37643</xdr:rowOff>
    </xdr:from>
    <xdr:to>
      <xdr:col>107</xdr:col>
      <xdr:colOff>50800</xdr:colOff>
      <xdr:row>85</xdr:row>
      <xdr:rowOff>41300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9545300" y="146108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53" name="n_1aveValue【消防施設】&#10;一人当たり面積">
          <a:extLst>
            <a:ext uri="{FF2B5EF4-FFF2-40B4-BE49-F238E27FC236}">
              <a16:creationId xmlns:a16="http://schemas.microsoft.com/office/drawing/2014/main" id="{00000000-0008-0000-0200-00008D02000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54" name="n_2aveValue【消防施設】&#10;一人当たり面積">
          <a:extLst>
            <a:ext uri="{FF2B5EF4-FFF2-40B4-BE49-F238E27FC236}">
              <a16:creationId xmlns:a16="http://schemas.microsoft.com/office/drawing/2014/main" id="{00000000-0008-0000-0200-00008E020000}"/>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55" name="n_3aveValue【消防施設】&#10;一人当たり面積">
          <a:extLst>
            <a:ext uri="{FF2B5EF4-FFF2-40B4-BE49-F238E27FC236}">
              <a16:creationId xmlns:a16="http://schemas.microsoft.com/office/drawing/2014/main" id="{00000000-0008-0000-0200-00008F020000}"/>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656" name="n_4aveValue【消防施設】&#10;一人当たり面積">
          <a:extLst>
            <a:ext uri="{FF2B5EF4-FFF2-40B4-BE49-F238E27FC236}">
              <a16:creationId xmlns:a16="http://schemas.microsoft.com/office/drawing/2014/main" id="{00000000-0008-0000-0200-000090020000}"/>
            </a:ext>
          </a:extLst>
        </xdr:cNvPr>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21048</xdr:rowOff>
    </xdr:from>
    <xdr:ext cx="469744" cy="259045"/>
    <xdr:sp macro="" textlink="">
      <xdr:nvSpPr>
        <xdr:cNvPr id="657" name="n_1mainValue【消防施設】&#10;一人当たり面積">
          <a:extLst>
            <a:ext uri="{FF2B5EF4-FFF2-40B4-BE49-F238E27FC236}">
              <a16:creationId xmlns:a16="http://schemas.microsoft.com/office/drawing/2014/main" id="{00000000-0008-0000-0200-000091020000}"/>
            </a:ext>
          </a:extLst>
        </xdr:cNvPr>
        <xdr:cNvSpPr txBox="1"/>
      </xdr:nvSpPr>
      <xdr:spPr>
        <a:xfrm>
          <a:off x="210757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104970</xdr:rowOff>
    </xdr:from>
    <xdr:ext cx="469744" cy="259045"/>
    <xdr:sp macro="" textlink="">
      <xdr:nvSpPr>
        <xdr:cNvPr id="658" name="n_2mainValue【消防施設】&#10;一人当たり面積">
          <a:extLst>
            <a:ext uri="{FF2B5EF4-FFF2-40B4-BE49-F238E27FC236}">
              <a16:creationId xmlns:a16="http://schemas.microsoft.com/office/drawing/2014/main" id="{00000000-0008-0000-0200-000092020000}"/>
            </a:ext>
          </a:extLst>
        </xdr:cNvPr>
        <xdr:cNvSpPr txBox="1"/>
      </xdr:nvSpPr>
      <xdr:spPr>
        <a:xfrm>
          <a:off x="20199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108627</xdr:rowOff>
    </xdr:from>
    <xdr:ext cx="469744" cy="259045"/>
    <xdr:sp macro="" textlink="">
      <xdr:nvSpPr>
        <xdr:cNvPr id="659" name="n_3mainValue【消防施設】&#10;一人当たり面積">
          <a:extLst>
            <a:ext uri="{FF2B5EF4-FFF2-40B4-BE49-F238E27FC236}">
              <a16:creationId xmlns:a16="http://schemas.microsoft.com/office/drawing/2014/main" id="{00000000-0008-0000-0200-000093020000}"/>
            </a:ext>
          </a:extLst>
        </xdr:cNvPr>
        <xdr:cNvSpPr txBox="1"/>
      </xdr:nvSpPr>
      <xdr:spPr>
        <a:xfrm>
          <a:off x="19310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a:extLst>
            <a:ext uri="{FF2B5EF4-FFF2-40B4-BE49-F238E27FC236}">
              <a16:creationId xmlns:a16="http://schemas.microsoft.com/office/drawing/2014/main" id="{00000000-0008-0000-0200-0000A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6" name="【庁舎】&#10;有形固定資産減価償却率最小値テキスト">
          <a:extLst>
            <a:ext uri="{FF2B5EF4-FFF2-40B4-BE49-F238E27FC236}">
              <a16:creationId xmlns:a16="http://schemas.microsoft.com/office/drawing/2014/main" id="{00000000-0008-0000-0200-0000A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88" name="【庁舎】&#10;有形固定資産減価償却率最大値テキスト">
          <a:extLst>
            <a:ext uri="{FF2B5EF4-FFF2-40B4-BE49-F238E27FC236}">
              <a16:creationId xmlns:a16="http://schemas.microsoft.com/office/drawing/2014/main" id="{00000000-0008-0000-0200-0000B0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90" name="【庁舎】&#10;有形固定資産減価償却率平均値テキスト">
          <a:extLst>
            <a:ext uri="{FF2B5EF4-FFF2-40B4-BE49-F238E27FC236}">
              <a16:creationId xmlns:a16="http://schemas.microsoft.com/office/drawing/2014/main" id="{00000000-0008-0000-0200-0000B202000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702" name="【庁舎】&#10;有形固定資産減価償却率該当値テキスト">
          <a:extLst>
            <a:ext uri="{FF2B5EF4-FFF2-40B4-BE49-F238E27FC236}">
              <a16:creationId xmlns:a16="http://schemas.microsoft.com/office/drawing/2014/main" id="{00000000-0008-0000-0200-0000BE020000}"/>
            </a:ext>
          </a:extLst>
        </xdr:cNvPr>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89263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5481300" y="184164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71301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4592300" y="183984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156029</xdr:rowOff>
    </xdr:from>
    <xdr:to>
      <xdr:col>72</xdr:col>
      <xdr:colOff>38100</xdr:colOff>
      <xdr:row>107</xdr:row>
      <xdr:rowOff>86179</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365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53339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3703300" y="1838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200-0000C502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10" name="n_2aveValue【庁舎】&#10;有形固定資産減価償却率">
          <a:extLst>
            <a:ext uri="{FF2B5EF4-FFF2-40B4-BE49-F238E27FC236}">
              <a16:creationId xmlns:a16="http://schemas.microsoft.com/office/drawing/2014/main" id="{00000000-0008-0000-0200-0000C6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11" name="n_3aveValue【庁舎】&#10;有形固定資産減価償却率">
          <a:extLst>
            <a:ext uri="{FF2B5EF4-FFF2-40B4-BE49-F238E27FC236}">
              <a16:creationId xmlns:a16="http://schemas.microsoft.com/office/drawing/2014/main" id="{00000000-0008-0000-0200-0000C702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712" name="n_4aveValue【庁舎】&#10;有形固定資産減価償却率">
          <a:extLst>
            <a:ext uri="{FF2B5EF4-FFF2-40B4-BE49-F238E27FC236}">
              <a16:creationId xmlns:a16="http://schemas.microsoft.com/office/drawing/2014/main" id="{00000000-0008-0000-0200-0000C8020000}"/>
            </a:ext>
          </a:extLst>
        </xdr:cNvPr>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713" name="n_1mainValue【庁舎】&#10;有形固定資産減価償却率">
          <a:extLst>
            <a:ext uri="{FF2B5EF4-FFF2-40B4-BE49-F238E27FC236}">
              <a16:creationId xmlns:a16="http://schemas.microsoft.com/office/drawing/2014/main" id="{00000000-0008-0000-0200-0000C9020000}"/>
            </a:ext>
          </a:extLst>
        </xdr:cNvPr>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714" name="n_2mainValue【庁舎】&#10;有形固定資産減価償却率">
          <a:extLst>
            <a:ext uri="{FF2B5EF4-FFF2-40B4-BE49-F238E27FC236}">
              <a16:creationId xmlns:a16="http://schemas.microsoft.com/office/drawing/2014/main" id="{00000000-0008-0000-0200-0000CA020000}"/>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77306</xdr:rowOff>
    </xdr:from>
    <xdr:ext cx="405111" cy="259045"/>
    <xdr:sp macro="" textlink="">
      <xdr:nvSpPr>
        <xdr:cNvPr id="715" name="n_3mainValue【庁舎】&#10;有形固定資産減価償却率">
          <a:extLst>
            <a:ext uri="{FF2B5EF4-FFF2-40B4-BE49-F238E27FC236}">
              <a16:creationId xmlns:a16="http://schemas.microsoft.com/office/drawing/2014/main" id="{00000000-0008-0000-0200-0000CB020000}"/>
            </a:ext>
          </a:extLst>
        </xdr:cNvPr>
        <xdr:cNvSpPr txBox="1"/>
      </xdr:nvSpPr>
      <xdr:spPr>
        <a:xfrm>
          <a:off x="13500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00000000-0008-0000-0200-0000E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40" name="【庁舎】&#10;一人当たり面積最小値テキスト">
          <a:extLst>
            <a:ext uri="{FF2B5EF4-FFF2-40B4-BE49-F238E27FC236}">
              <a16:creationId xmlns:a16="http://schemas.microsoft.com/office/drawing/2014/main" id="{00000000-0008-0000-0200-0000E4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42" name="【庁舎】&#10;一人当たり面積最大値テキスト">
          <a:extLst>
            <a:ext uri="{FF2B5EF4-FFF2-40B4-BE49-F238E27FC236}">
              <a16:creationId xmlns:a16="http://schemas.microsoft.com/office/drawing/2014/main" id="{00000000-0008-0000-0200-0000E6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44" name="【庁舎】&#10;一人当たり面積平均値テキスト">
          <a:extLst>
            <a:ext uri="{FF2B5EF4-FFF2-40B4-BE49-F238E27FC236}">
              <a16:creationId xmlns:a16="http://schemas.microsoft.com/office/drawing/2014/main" id="{00000000-0008-0000-0200-0000E8020000}"/>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137176</xdr:rowOff>
    </xdr:from>
    <xdr:ext cx="469744" cy="259045"/>
    <xdr:sp macro="" textlink="">
      <xdr:nvSpPr>
        <xdr:cNvPr id="756" name="【庁舎】&#10;一人当たり面積該当値テキスト">
          <a:extLst>
            <a:ext uri="{FF2B5EF4-FFF2-40B4-BE49-F238E27FC236}">
              <a16:creationId xmlns:a16="http://schemas.microsoft.com/office/drawing/2014/main" id="{00000000-0008-0000-0200-0000F4020000}"/>
            </a:ext>
          </a:extLst>
        </xdr:cNvPr>
        <xdr:cNvSpPr txBox="1"/>
      </xdr:nvSpPr>
      <xdr:spPr>
        <a:xfrm>
          <a:off x="22199600" y="184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41529</xdr:rowOff>
    </xdr:from>
    <xdr:to>
      <xdr:col>112</xdr:col>
      <xdr:colOff>38100</xdr:colOff>
      <xdr:row>108</xdr:row>
      <xdr:rowOff>143129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1272500" y="185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92329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1323300" y="18608039"/>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43053</xdr:rowOff>
    </xdr:from>
    <xdr:to>
      <xdr:col>107</xdr:col>
      <xdr:colOff>101600</xdr:colOff>
      <xdr:row>108</xdr:row>
      <xdr:rowOff>144653</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0383500" y="185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92329</xdr:rowOff>
    </xdr:from>
    <xdr:to>
      <xdr:col>111</xdr:col>
      <xdr:colOff>177800</xdr:colOff>
      <xdr:row>108</xdr:row>
      <xdr:rowOff>93853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20434300" y="186089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43942</xdr:rowOff>
    </xdr:from>
    <xdr:to>
      <xdr:col>102</xdr:col>
      <xdr:colOff>165100</xdr:colOff>
      <xdr:row>108</xdr:row>
      <xdr:rowOff>145542</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9494500" y="185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93853</xdr:rowOff>
    </xdr:from>
    <xdr:to>
      <xdr:col>107</xdr:col>
      <xdr:colOff>50800</xdr:colOff>
      <xdr:row>108</xdr:row>
      <xdr:rowOff>94742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9545300" y="1861045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763" name="n_1aveValue【庁舎】&#10;一人当たり面積">
          <a:extLst>
            <a:ext uri="{FF2B5EF4-FFF2-40B4-BE49-F238E27FC236}">
              <a16:creationId xmlns:a16="http://schemas.microsoft.com/office/drawing/2014/main" id="{00000000-0008-0000-0200-0000FB020000}"/>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764" name="n_2aveValue【庁舎】&#10;一人当たり面積">
          <a:extLst>
            <a:ext uri="{FF2B5EF4-FFF2-40B4-BE49-F238E27FC236}">
              <a16:creationId xmlns:a16="http://schemas.microsoft.com/office/drawing/2014/main" id="{00000000-0008-0000-0200-0000FC02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765" name="n_3aveValue【庁舎】&#10;一人当たり面積">
          <a:extLst>
            <a:ext uri="{FF2B5EF4-FFF2-40B4-BE49-F238E27FC236}">
              <a16:creationId xmlns:a16="http://schemas.microsoft.com/office/drawing/2014/main" id="{00000000-0008-0000-0200-0000FD02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766" name="n_4aveValue【庁舎】&#10;一人当たり面積">
          <a:extLst>
            <a:ext uri="{FF2B5EF4-FFF2-40B4-BE49-F238E27FC236}">
              <a16:creationId xmlns:a16="http://schemas.microsoft.com/office/drawing/2014/main" id="{00000000-0008-0000-0200-0000FE020000}"/>
            </a:ext>
          </a:extLst>
        </xdr:cNvPr>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134256</xdr:rowOff>
    </xdr:from>
    <xdr:ext cx="469744" cy="259045"/>
    <xdr:sp macro="" textlink="">
      <xdr:nvSpPr>
        <xdr:cNvPr id="767" name="n_1mainValue【庁舎】&#10;一人当たり面積">
          <a:extLst>
            <a:ext uri="{FF2B5EF4-FFF2-40B4-BE49-F238E27FC236}">
              <a16:creationId xmlns:a16="http://schemas.microsoft.com/office/drawing/2014/main" id="{00000000-0008-0000-0200-0000FF020000}"/>
            </a:ext>
          </a:extLst>
        </xdr:cNvPr>
        <xdr:cNvSpPr txBox="1"/>
      </xdr:nvSpPr>
      <xdr:spPr>
        <a:xfrm>
          <a:off x="21075727" y="186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135780</xdr:rowOff>
    </xdr:from>
    <xdr:ext cx="469744" cy="259045"/>
    <xdr:sp macro="" textlink="">
      <xdr:nvSpPr>
        <xdr:cNvPr id="768" name="n_2mainValue【庁舎】&#10;一人当たり面積">
          <a:extLst>
            <a:ext uri="{FF2B5EF4-FFF2-40B4-BE49-F238E27FC236}">
              <a16:creationId xmlns:a16="http://schemas.microsoft.com/office/drawing/2014/main" id="{00000000-0008-0000-0200-000000030000}"/>
            </a:ext>
          </a:extLst>
        </xdr:cNvPr>
        <xdr:cNvSpPr txBox="1"/>
      </xdr:nvSpPr>
      <xdr:spPr>
        <a:xfrm>
          <a:off x="20199427"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136669</xdr:rowOff>
    </xdr:from>
    <xdr:ext cx="469744" cy="259045"/>
    <xdr:sp macro="" textlink="">
      <xdr:nvSpPr>
        <xdr:cNvPr id="769" name="n_3mainValue【庁舎】&#10;一人当たり面積">
          <a:extLst>
            <a:ext uri="{FF2B5EF4-FFF2-40B4-BE49-F238E27FC236}">
              <a16:creationId xmlns:a16="http://schemas.microsoft.com/office/drawing/2014/main" id="{00000000-0008-0000-0200-000001030000}"/>
            </a:ext>
          </a:extLst>
        </xdr:cNvPr>
        <xdr:cNvSpPr txBox="1"/>
      </xdr:nvSpPr>
      <xdr:spPr>
        <a:xfrm>
          <a:off x="19310427" y="186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が前年対比１．１７７増となっており、要因として主にウエイトトレーニング場の新設によるものだと考える。今後、村立診療所、村立歯科診療所、村老人福祉センターの老朽化に伴う改修及び新設整備に向け、公共施設個別計画を整備、更新し、計画に沿って優先順位を適切に判断し整備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19A7372-3003-4666-84B8-1249BFA3D4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CCCB845-4226-4098-BD7A-2DEB0368FB2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EAA00F7-AA43-4650-9CA0-58A974E13C9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49EC13A-0139-49D1-A58E-D753EDF487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E10BADB-4A43-44FF-AACC-94F20F570BC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D59679C-7CF1-40DD-B4E6-6604539CF3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F8D65A3-9FC5-46E2-A908-25FD19E43B5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6602A5-3E16-4189-A928-F1FFCABE089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6D49DE-0893-4C02-800D-783FE0AB75C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F03B77D-73B6-4D82-99BB-369EC890E19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75F611-6784-42D9-9950-1A0CC935A1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598CE6A-1CB0-45FD-843E-CFA2832B164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80C3B92-9EBF-414C-ACAD-CEE3BF0B092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86D9BFC-3FFF-45B2-BADE-3D0E51B0D32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E8B94B-DD26-492F-8029-0A898C92A30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06F299-F1DC-410D-92AD-81CEE67161E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F20D690-D0E6-400B-950E-69CA36690BE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47E2EC4-1EF5-4484-A9D6-03476DE7879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9C2221F-E582-4878-9741-DD716C35B3D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EEB5E61-0A7E-46CD-BA7D-A693B23D6CF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643DD2C-5C62-4F33-A036-23F11647D45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954065A-18D8-48D1-B6E9-CF35D0AFF56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F564208-B9AB-4C6A-8897-167CAD5FE83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5CA9B6-E9BA-4675-9FDA-5725224CEE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DDAFF5-007D-41F1-96B0-01041FB8FFB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49D0B06-3BB3-4353-BFA6-E4B89AFDDFA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B103798-E00C-40FB-9479-E6408BC4E8B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440AA3-DCD8-4558-B21D-5ABEE5BF5D9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4FAC0F-853A-4D9D-99CB-0561E44F3E1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DCF1335-3C8A-4EC8-A552-AB0EBD7B34A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6E995C-98D7-482C-9086-9B39DB45122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E9B0B3A-0A8B-4A89-B660-CF520D5A33B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6328C566-6258-455D-82FA-E8D9E1B3A96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D28A01E-101E-4267-BB8C-00FAD2D99BE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D45636-8FA0-4453-8122-F0A4E8DEFBC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11B01DA-65D0-42E5-8C2D-25991E59149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037467-E98B-4724-9E5A-78984CA53F6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4D7D20-B72A-4390-AA2E-304CCD0237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2FD775B-FB24-4F57-A003-A4E14532ECD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1302AEE-A760-4B24-9F0A-38F0DE71D58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702F75-0685-4C46-A308-0FD1DCFE3EE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0C6D5D5-AB2F-45B0-B9EC-97035907C1F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5125CC4-3062-486E-9B68-34E9B79F989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D0DA662-C65B-4CD8-B800-522CC2C2546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9E73810-5959-4E75-9B8F-30B97E28A45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B7DEE6-300B-4B3C-9F29-9D434C06E1B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F854CBC-8BA0-44B6-8B28-938DC487370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財政力指数は、類似団体平均と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じとなっている。例年に変わらず人口の減少、全国平均を上回る高齢化に加え、村内中心となる産業等がないこと等、財政基盤が弱いため、今後とも歳出の見直しに努めることと行政の効率化を促進することにより財政の健全化が図られ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12DFC0-0805-4C12-960D-83B9855214E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5AAB1820-BDF2-4D51-ADFF-7257456E8043}"/>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D09F6C4-7493-45DF-B218-A6C448CC2D5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3E28CB4-93F1-47BF-AAC1-6D1BB9EE664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F68052A3-9631-4E9D-92CA-C1744E5AD73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5DC86520-16E9-459B-939A-3F48C820CCEE}"/>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C59ED5E7-4A19-4781-BBB8-2C625002F693}"/>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6E792D44-E360-4961-B6DD-FE8B3561D232}"/>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CB6F8542-13B7-4493-8AAA-6A625B417A2D}"/>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2A803EFC-CA87-4A2A-95EF-E3D98AD1F3C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D68C37CF-28D5-4111-A92D-A66A72A06BF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A143A2E1-6FB3-418E-AD99-B7BC4C81DBC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4679AD9D-9F8F-4575-9B6D-74E1526795FC}"/>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9D87FD11-1BE4-4D5C-BC9E-2E9168F8452D}"/>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9EE51845-6347-4686-B560-6C0F66EF3BC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3D461B3A-2F8E-47DA-9F2C-94F849D04CD9}"/>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40585FBD-E56E-4296-A876-CB8F6DC4303D}"/>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D0771FDE-4BB9-4850-A972-1456B853FEE2}"/>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C8EC3591-9832-45C3-A914-DCDBB1E07BA3}"/>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661A9F2A-BEDA-42BD-8CEF-6B44C8456968}"/>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4E0A3320-FDE7-4E4B-8C5D-680AFD8BE363}"/>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DE61766E-D609-4FBB-BF2B-D59F84387D5B}"/>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75E7D309-1165-4CF9-ADFB-1DB59F252441}"/>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24EF1002-64D9-4AF0-A0F8-367F9D7E5A91}"/>
            </a:ext>
          </a:extLst>
        </xdr:cNvPr>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66649BC5-0C67-47A6-8523-73AC3D5E34B3}"/>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484BA99C-37D7-44B0-A0E4-2226E3F8FFEC}"/>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91FAC251-2C83-4788-B0DC-DF82691E7FF8}"/>
            </a:ext>
          </a:extLst>
        </xdr:cNvPr>
        <xdr:cNvCxnSpPr/>
      </xdr:nvCxnSpPr>
      <xdr:spPr>
        <a:xfrm flipV="1">
          <a:off x="1447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F9086050-862C-4B23-BACE-7C93DC9710B1}"/>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5D807560-7724-4A5A-9CC3-99647AA5C72C}"/>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a:extLst>
            <a:ext uri="{FF2B5EF4-FFF2-40B4-BE49-F238E27FC236}">
              <a16:creationId xmlns:a16="http://schemas.microsoft.com/office/drawing/2014/main" id="{0B922628-8457-4F6B-84AA-83CAF2FC67BB}"/>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79" name="テキスト ボックス 78">
          <a:extLst>
            <a:ext uri="{FF2B5EF4-FFF2-40B4-BE49-F238E27FC236}">
              <a16:creationId xmlns:a16="http://schemas.microsoft.com/office/drawing/2014/main" id="{05F56346-1533-45FD-B7A3-CF244C5BE664}"/>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BEC9DED0-38B3-4006-8011-62D2EEEE822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56F3F0AC-F3FD-48C1-B22A-2103F32047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6671284-E808-446B-B05E-E1E6B153807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C736E4D-FDB3-410D-B75F-DBF0FFC6C40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86FAD57-C68F-465B-B365-1C189E5BD3D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FD798EAF-5A72-4229-803E-058756CBBEA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a:extLst>
            <a:ext uri="{FF2B5EF4-FFF2-40B4-BE49-F238E27FC236}">
              <a16:creationId xmlns:a16="http://schemas.microsoft.com/office/drawing/2014/main" id="{5FF4DB73-A674-4753-AF9B-A3FEDE98D097}"/>
            </a:ext>
          </a:extLst>
        </xdr:cNvPr>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E1128899-5034-47C6-B713-6FF0D7AD9D1B}"/>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5827709E-580F-4A1C-8FAD-6A134804195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E122892-BCAE-482C-B9C6-E8D8434FD1E5}"/>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B2EEF95B-77D6-4BEB-A55F-AE7B6EF091E9}"/>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34EBA9E1-9EF0-42C7-8F67-E4C7AB4BC1EB}"/>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92" name="テキスト ボックス 91">
          <a:extLst>
            <a:ext uri="{FF2B5EF4-FFF2-40B4-BE49-F238E27FC236}">
              <a16:creationId xmlns:a16="http://schemas.microsoft.com/office/drawing/2014/main" id="{ADAB419B-49C0-464A-BA47-08F506BE507A}"/>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EB1AA45F-E247-4D00-A731-20D4627DC063}"/>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4" name="テキスト ボックス 93">
          <a:extLst>
            <a:ext uri="{FF2B5EF4-FFF2-40B4-BE49-F238E27FC236}">
              <a16:creationId xmlns:a16="http://schemas.microsoft.com/office/drawing/2014/main" id="{18B72DBD-48B4-4FF1-8602-0B2EB4A71602}"/>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9906ACA9-8B6A-419F-89E4-32DE882C530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C2E307CA-F2C6-4DF6-A634-A78336793EA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6EBBA116-233A-4CE0-81C0-73939D59AAB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857F20C8-ED8C-46DA-8E8E-CD19BDED5BD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65D62DB3-5E9B-4895-9C14-76C75834E4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103A5DC5-C8D3-4981-88B2-569DE096803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4095D81E-57FD-4961-A602-0A057E26962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BD1C6827-D053-44D2-B4F2-4E6E9991311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9DC64398-7C57-4C35-ADDC-CEA153BCB9F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2A17B846-66CC-4C68-A862-D12906ACF22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E625C672-ABFD-400B-9748-15DC4553956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721C0CE-6227-4898-BB8B-513DFE0453A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DACE4A76-DE72-46A4-9421-6ADA4501F9C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経常収支比率は、人件費、物件費等、類似団体より下回って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がっている。その要因としては、大型普通建設事業が主として</a:t>
          </a:r>
          <a:r>
            <a:rPr kumimoji="1" lang="ja-JP" altLang="en-US" sz="1100">
              <a:solidFill>
                <a:sysClr val="windowText" lastClr="000000"/>
              </a:solidFill>
              <a:effectLst/>
              <a:latin typeface="+mn-lt"/>
              <a:ea typeface="+mn-ea"/>
              <a:cs typeface="+mn-cs"/>
            </a:rPr>
            <a:t>減になり</a:t>
          </a:r>
          <a:r>
            <a:rPr kumimoji="1" lang="ja-JP" altLang="ja-JP" sz="1100">
              <a:solidFill>
                <a:sysClr val="windowText" lastClr="000000"/>
              </a:solidFill>
              <a:effectLst/>
              <a:latin typeface="+mn-lt"/>
              <a:ea typeface="+mn-ea"/>
              <a:cs typeface="+mn-cs"/>
            </a:rPr>
            <a:t>前年度よりポイントが</a:t>
          </a:r>
          <a:r>
            <a:rPr kumimoji="1" lang="ja-JP" altLang="en-US" sz="1100">
              <a:solidFill>
                <a:sysClr val="windowText" lastClr="000000"/>
              </a:solidFill>
              <a:effectLst/>
              <a:latin typeface="+mn-lt"/>
              <a:ea typeface="+mn-ea"/>
              <a:cs typeface="+mn-cs"/>
            </a:rPr>
            <a:t>下がった</a:t>
          </a:r>
          <a:r>
            <a:rPr kumimoji="1" lang="ja-JP" altLang="ja-JP" sz="1100">
              <a:solidFill>
                <a:sysClr val="windowText" lastClr="000000"/>
              </a:solidFill>
              <a:effectLst/>
              <a:latin typeface="+mn-lt"/>
              <a:ea typeface="+mn-ea"/>
              <a:cs typeface="+mn-cs"/>
            </a:rPr>
            <a:t>と考えられる。今後も普通建設事業は計画されており各種事業に優先順位等つけ無駄のない経常経費の削減に努める。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1A395E07-D265-47C3-93D9-A7AA2CD43C1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CB4F8BAC-5AD4-41A8-9C9D-8F173A849D9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546FBBF7-E4B4-446B-A89F-E4DD3A9F50C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2C85FCAD-DC17-424F-9C5D-3FC5497B723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12DDAF7D-6C8B-48D9-A11A-982C5946A37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C64C979F-D114-4EA0-9E91-0E528C53D1C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A678147-03BE-43D9-9D0A-B3EC52F6663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26D91A7F-936C-4F46-898D-D24D8E5555E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9CF24D3C-3F18-4C0A-A5DF-BE781528260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B566F8D3-FA94-45FF-8EB4-85F25D34BEA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C960504C-1934-47BA-B8AE-72EBC390D9E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CD8D9A7D-3114-4149-99E8-D2D595C5D88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6F35F978-2883-4DF3-AEF9-FBC6A2E575A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04C3707-5BC0-43D9-A719-BD93BCDD438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990EB3AB-4E71-4171-A5A5-0CDA2B95665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C16FF60-20C3-4940-9CF3-A9346E28973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F6F3B18-0ABD-4978-A690-569BAF9D0EC1}"/>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BCBE4BB1-2D76-418E-B898-10C07A1F05B4}"/>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94BB5A87-37DD-4D06-9935-9AF29F9497EE}"/>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C558A68C-51CD-4418-8492-1595A7E4EF2A}"/>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41EAC207-67D1-4832-94A3-2BAB09717CD3}"/>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63</xdr:row>
      <xdr:rowOff>148484</xdr:rowOff>
    </xdr:to>
    <xdr:cxnSp macro="">
      <xdr:nvCxnSpPr>
        <xdr:cNvPr id="129" name="直線コネクタ 128">
          <a:extLst>
            <a:ext uri="{FF2B5EF4-FFF2-40B4-BE49-F238E27FC236}">
              <a16:creationId xmlns:a16="http://schemas.microsoft.com/office/drawing/2014/main" id="{2DD2BBBD-D510-4215-BCC5-16354A99D02A}"/>
            </a:ext>
          </a:extLst>
        </xdr:cNvPr>
        <xdr:cNvCxnSpPr/>
      </xdr:nvCxnSpPr>
      <xdr:spPr>
        <a:xfrm flipV="1">
          <a:off x="4114800" y="1078896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862AD329-3474-4906-83EF-197FA6F8202C}"/>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65B1EBDE-5CB4-4180-9960-EC5B7157ED7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148484</xdr:rowOff>
    </xdr:to>
    <xdr:cxnSp macro="">
      <xdr:nvCxnSpPr>
        <xdr:cNvPr id="132" name="直線コネクタ 131">
          <a:extLst>
            <a:ext uri="{FF2B5EF4-FFF2-40B4-BE49-F238E27FC236}">
              <a16:creationId xmlns:a16="http://schemas.microsoft.com/office/drawing/2014/main" id="{13D6DDD8-1026-4756-814C-A930CFAAEC84}"/>
            </a:ext>
          </a:extLst>
        </xdr:cNvPr>
        <xdr:cNvCxnSpPr/>
      </xdr:nvCxnSpPr>
      <xdr:spPr>
        <a:xfrm>
          <a:off x="3225800" y="10788968"/>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3A9D43C0-EFC0-423B-82A8-BFB813DB97A2}"/>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FAB3E7B8-C9BE-45AC-B61B-D4436ECA8FB4}"/>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85418D3B-6498-4DB6-A1E1-F51978E1FA2E}"/>
            </a:ext>
          </a:extLst>
        </xdr:cNvPr>
        <xdr:cNvCxnSpPr/>
      </xdr:nvCxnSpPr>
      <xdr:spPr>
        <a:xfrm flipV="1">
          <a:off x="2336800" y="107889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85A524B7-BC3F-4747-B4FD-90A6016B093F}"/>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B1A75E4A-D5AE-4C79-95A6-F5321DBC084E}"/>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126894</xdr:rowOff>
    </xdr:from>
    <xdr:to>
      <xdr:col>11</xdr:col>
      <xdr:colOff>31750</xdr:colOff>
      <xdr:row>63</xdr:row>
      <xdr:rowOff>102235</xdr:rowOff>
    </xdr:to>
    <xdr:cxnSp macro="">
      <xdr:nvCxnSpPr>
        <xdr:cNvPr id="138" name="直線コネクタ 137">
          <a:extLst>
            <a:ext uri="{FF2B5EF4-FFF2-40B4-BE49-F238E27FC236}">
              <a16:creationId xmlns:a16="http://schemas.microsoft.com/office/drawing/2014/main" id="{7990414C-64DF-49F7-B22D-9C8BD11DB92B}"/>
            </a:ext>
          </a:extLst>
        </xdr:cNvPr>
        <xdr:cNvCxnSpPr/>
      </xdr:nvCxnSpPr>
      <xdr:spPr>
        <a:xfrm>
          <a:off x="1447800" y="10756794"/>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622C3091-D73B-4906-9670-6FD62FE6FB32}"/>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188F61D8-D087-44CB-9B49-184F23E88A96}"/>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a:extLst>
            <a:ext uri="{FF2B5EF4-FFF2-40B4-BE49-F238E27FC236}">
              <a16:creationId xmlns:a16="http://schemas.microsoft.com/office/drawing/2014/main" id="{77BD8227-9838-4910-BF0A-7D0F137295B6}"/>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42" name="テキスト ボックス 141">
          <a:extLst>
            <a:ext uri="{FF2B5EF4-FFF2-40B4-BE49-F238E27FC236}">
              <a16:creationId xmlns:a16="http://schemas.microsoft.com/office/drawing/2014/main" id="{0A23318A-37B2-4C42-87DE-7468FF151B0B}"/>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AE6B8A5-855E-453E-9ACC-CF7E0B5033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8557C2B-97D9-4BEB-A1B5-74F0D78EF0A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1088AE6-B209-4EFF-8753-7ED085BA2B0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481C36E-9160-45AD-9767-7C362591AF5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E04DBB3-B7A7-4BC5-8CA4-A9CBC73A405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8" name="楕円 147">
          <a:extLst>
            <a:ext uri="{FF2B5EF4-FFF2-40B4-BE49-F238E27FC236}">
              <a16:creationId xmlns:a16="http://schemas.microsoft.com/office/drawing/2014/main" id="{8ED6D77A-6AB3-4340-BC7A-41948F334B9F}"/>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9" name="財政構造の弾力性該当値テキスト">
          <a:extLst>
            <a:ext uri="{FF2B5EF4-FFF2-40B4-BE49-F238E27FC236}">
              <a16:creationId xmlns:a16="http://schemas.microsoft.com/office/drawing/2014/main" id="{B2B0C8C2-82EC-4753-9D96-009B88B7C0F7}"/>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97684</xdr:rowOff>
    </xdr:from>
    <xdr:to>
      <xdr:col>19</xdr:col>
      <xdr:colOff>184150</xdr:colOff>
      <xdr:row>64</xdr:row>
      <xdr:rowOff>27834</xdr:rowOff>
    </xdr:to>
    <xdr:sp macro="" textlink="">
      <xdr:nvSpPr>
        <xdr:cNvPr id="150" name="楕円 149">
          <a:extLst>
            <a:ext uri="{FF2B5EF4-FFF2-40B4-BE49-F238E27FC236}">
              <a16:creationId xmlns:a16="http://schemas.microsoft.com/office/drawing/2014/main" id="{2ACEE1F7-8D56-422B-A152-4A879F63DC1C}"/>
            </a:ext>
          </a:extLst>
        </xdr:cNvPr>
        <xdr:cNvSpPr/>
      </xdr:nvSpPr>
      <xdr:spPr>
        <a:xfrm>
          <a:off x="4064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38011</xdr:rowOff>
    </xdr:from>
    <xdr:ext cx="736600" cy="259045"/>
    <xdr:sp macro="" textlink="">
      <xdr:nvSpPr>
        <xdr:cNvPr id="151" name="テキスト ボックス 150">
          <a:extLst>
            <a:ext uri="{FF2B5EF4-FFF2-40B4-BE49-F238E27FC236}">
              <a16:creationId xmlns:a16="http://schemas.microsoft.com/office/drawing/2014/main" id="{0B000A23-EF1E-42EF-B88D-9D32E97D82CA}"/>
            </a:ext>
          </a:extLst>
        </xdr:cNvPr>
        <xdr:cNvSpPr txBox="1"/>
      </xdr:nvSpPr>
      <xdr:spPr>
        <a:xfrm>
          <a:off x="3733800" y="1066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a:extLst>
            <a:ext uri="{FF2B5EF4-FFF2-40B4-BE49-F238E27FC236}">
              <a16:creationId xmlns:a16="http://schemas.microsoft.com/office/drawing/2014/main" id="{290CA90C-63BB-4ECF-A728-F8BBA54AB0D1}"/>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a:extLst>
            <a:ext uri="{FF2B5EF4-FFF2-40B4-BE49-F238E27FC236}">
              <a16:creationId xmlns:a16="http://schemas.microsoft.com/office/drawing/2014/main" id="{D902B0FA-6C4C-48F9-AA60-5AA4639619F9}"/>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4" name="楕円 153">
          <a:extLst>
            <a:ext uri="{FF2B5EF4-FFF2-40B4-BE49-F238E27FC236}">
              <a16:creationId xmlns:a16="http://schemas.microsoft.com/office/drawing/2014/main" id="{BAD7B345-2050-4CB4-B01F-3FE68370AAED}"/>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5" name="テキスト ボックス 154">
          <a:extLst>
            <a:ext uri="{FF2B5EF4-FFF2-40B4-BE49-F238E27FC236}">
              <a16:creationId xmlns:a16="http://schemas.microsoft.com/office/drawing/2014/main" id="{5D88ACE8-85C4-47B2-B63D-1A4872D12172}"/>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76094</xdr:rowOff>
    </xdr:from>
    <xdr:to>
      <xdr:col>7</xdr:col>
      <xdr:colOff>31750</xdr:colOff>
      <xdr:row>63</xdr:row>
      <xdr:rowOff>6244</xdr:rowOff>
    </xdr:to>
    <xdr:sp macro="" textlink="">
      <xdr:nvSpPr>
        <xdr:cNvPr id="156" name="楕円 155">
          <a:extLst>
            <a:ext uri="{FF2B5EF4-FFF2-40B4-BE49-F238E27FC236}">
              <a16:creationId xmlns:a16="http://schemas.microsoft.com/office/drawing/2014/main" id="{B7D15F93-277B-412B-BEB0-3D06C9DA2A4E}"/>
            </a:ext>
          </a:extLst>
        </xdr:cNvPr>
        <xdr:cNvSpPr/>
      </xdr:nvSpPr>
      <xdr:spPr>
        <a:xfrm>
          <a:off x="1397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16421</xdr:rowOff>
    </xdr:from>
    <xdr:ext cx="762000" cy="259045"/>
    <xdr:sp macro="" textlink="">
      <xdr:nvSpPr>
        <xdr:cNvPr id="157" name="テキスト ボックス 156">
          <a:extLst>
            <a:ext uri="{FF2B5EF4-FFF2-40B4-BE49-F238E27FC236}">
              <a16:creationId xmlns:a16="http://schemas.microsoft.com/office/drawing/2014/main" id="{59B1D54F-5F2A-4BB0-A3DA-79A5C2B5E0C0}"/>
            </a:ext>
          </a:extLst>
        </xdr:cNvPr>
        <xdr:cNvSpPr txBox="1"/>
      </xdr:nvSpPr>
      <xdr:spPr>
        <a:xfrm>
          <a:off x="1066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94BA674-087B-4BD1-AC56-324E2548EA4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3C68B51-D3B8-43FF-8118-D2F836197A4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F2246F7-D8BA-447D-A99F-FBD37667004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FE800EB6-9949-48C1-AB0E-DBD3EF25801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3D00AF97-C418-473B-BAE0-9E1561A3D9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3B1DE09-270B-4988-AD01-FC3FC66A863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2D7344A-BB83-4A9C-AFD5-66ABDF4B33C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EC4FCCA-A592-4702-BDB3-3FDA0D2B7C8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1B203350-25C3-48B4-A55A-5361DAF4720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97E0649-78B2-4B27-AA38-26619C56B5B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6F035D4-7742-4AC1-B52E-BCBBD2C6C82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55824FE-57B3-4184-8F15-5D12E302A37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E010AAC9-2E5E-4938-A450-0998933D9DC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人口一人当たりの人件費、物件費</a:t>
          </a:r>
          <a:r>
            <a:rPr kumimoji="1" lang="en-US" altLang="ja-JP" sz="1100">
              <a:solidFill>
                <a:schemeClr val="dk1"/>
              </a:solidFill>
              <a:effectLst/>
              <a:latin typeface="+mn-lt"/>
              <a:ea typeface="+mn-ea"/>
              <a:cs typeface="+mn-cs"/>
            </a:rPr>
            <a:t>440,796</a:t>
          </a:r>
          <a:r>
            <a:rPr kumimoji="1" lang="ja-JP" altLang="ja-JP" sz="1100">
              <a:solidFill>
                <a:schemeClr val="dk1"/>
              </a:solidFill>
              <a:effectLst/>
              <a:latin typeface="+mn-lt"/>
              <a:ea typeface="+mn-ea"/>
              <a:cs typeface="+mn-cs"/>
            </a:rPr>
            <a:t>円と類似団体を下回っているものの全国平均、沖縄県平均を大きく上回っている。人件費も一つの要因と考えられるが、委託料に係るソフト事業等の物件費が主な要因と考えられる。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9BD1BA1-6B1A-4A54-BCB8-C7A1215AC79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157739CC-8800-47F1-A8AF-F0EE7DA2C37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D86A439-C705-4064-B003-33BD1C10D0E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AD0C662E-E9B6-4427-91E9-897CEEE2AFB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53B6ED0D-10B7-4047-BB4C-C425204CADBF}"/>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4A0E4273-E644-43AF-8D08-4D21E429F78E}"/>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CAC19F44-CBDE-4193-B7C1-5B870C771A5E}"/>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410CA2AF-3688-4503-AF75-315D6B386DE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40B8C511-86B6-400E-B947-E9D5C135409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FFF16D79-E6DB-439F-83EE-4194022D090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DBB64F2C-EAB9-4B11-ABA4-8420ACB138BA}"/>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183EFD6B-9CE0-42B8-A40C-6546DB3BDD9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E5373C2-6CCF-4396-8CB4-978500E3381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B6049281-D63A-4925-A69D-295A87C72F06}"/>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786EC36B-205B-4F3F-890E-02A0BAF0BAE3}"/>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97B54C12-1C91-479D-A834-EDC812E81E6E}"/>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E2C63591-6E95-44DF-8813-8D5A77A6A379}"/>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EE59B342-E5D6-420C-80AA-CE7C4E92CE4D}"/>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34928</xdr:rowOff>
    </xdr:from>
    <xdr:to>
      <xdr:col>23</xdr:col>
      <xdr:colOff>133350</xdr:colOff>
      <xdr:row>82</xdr:row>
      <xdr:rowOff>37760</xdr:rowOff>
    </xdr:to>
    <xdr:cxnSp macro="">
      <xdr:nvCxnSpPr>
        <xdr:cNvPr id="189" name="直線コネクタ 188">
          <a:extLst>
            <a:ext uri="{FF2B5EF4-FFF2-40B4-BE49-F238E27FC236}">
              <a16:creationId xmlns:a16="http://schemas.microsoft.com/office/drawing/2014/main" id="{C13863B9-6DF4-4F11-8056-D1E94AAC6EBD}"/>
            </a:ext>
          </a:extLst>
        </xdr:cNvPr>
        <xdr:cNvCxnSpPr/>
      </xdr:nvCxnSpPr>
      <xdr:spPr>
        <a:xfrm flipV="1">
          <a:off x="4114800" y="14093828"/>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19706</xdr:rowOff>
    </xdr:from>
    <xdr:ext cx="762000" cy="259045"/>
    <xdr:sp macro="" textlink="">
      <xdr:nvSpPr>
        <xdr:cNvPr id="190" name="人件費・物件費等の状況平均値テキスト">
          <a:extLst>
            <a:ext uri="{FF2B5EF4-FFF2-40B4-BE49-F238E27FC236}">
              <a16:creationId xmlns:a16="http://schemas.microsoft.com/office/drawing/2014/main" id="{3190667E-5C7D-4F57-A19A-363D40D1E894}"/>
            </a:ext>
          </a:extLst>
        </xdr:cNvPr>
        <xdr:cNvSpPr txBox="1"/>
      </xdr:nvSpPr>
      <xdr:spPr>
        <a:xfrm>
          <a:off x="5041900" y="1407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33A41E73-C92E-4BC2-9595-B10917C95634}"/>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3338</xdr:rowOff>
    </xdr:from>
    <xdr:to>
      <xdr:col>19</xdr:col>
      <xdr:colOff>133350</xdr:colOff>
      <xdr:row>82</xdr:row>
      <xdr:rowOff>37760</xdr:rowOff>
    </xdr:to>
    <xdr:cxnSp macro="">
      <xdr:nvCxnSpPr>
        <xdr:cNvPr id="192" name="直線コネクタ 191">
          <a:extLst>
            <a:ext uri="{FF2B5EF4-FFF2-40B4-BE49-F238E27FC236}">
              <a16:creationId xmlns:a16="http://schemas.microsoft.com/office/drawing/2014/main" id="{D01E34D0-83CC-43A7-A5F3-AB5EB483F420}"/>
            </a:ext>
          </a:extLst>
        </xdr:cNvPr>
        <xdr:cNvCxnSpPr/>
      </xdr:nvCxnSpPr>
      <xdr:spPr>
        <a:xfrm>
          <a:off x="3225800" y="14062238"/>
          <a:ext cx="8890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7BB222C6-C4FB-49EC-8909-2EC7BC6C700B}"/>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6DAE1971-0D2A-4E79-A8CC-6CCF91DC23CF}"/>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167382</xdr:rowOff>
    </xdr:from>
    <xdr:to>
      <xdr:col>15</xdr:col>
      <xdr:colOff>82550</xdr:colOff>
      <xdr:row>82</xdr:row>
      <xdr:rowOff>3338</xdr:rowOff>
    </xdr:to>
    <xdr:cxnSp macro="">
      <xdr:nvCxnSpPr>
        <xdr:cNvPr id="195" name="直線コネクタ 194">
          <a:extLst>
            <a:ext uri="{FF2B5EF4-FFF2-40B4-BE49-F238E27FC236}">
              <a16:creationId xmlns:a16="http://schemas.microsoft.com/office/drawing/2014/main" id="{8EB3E1CF-5B1B-40C4-8C07-3CEA9B4FD479}"/>
            </a:ext>
          </a:extLst>
        </xdr:cNvPr>
        <xdr:cNvCxnSpPr/>
      </xdr:nvCxnSpPr>
      <xdr:spPr>
        <a:xfrm>
          <a:off x="2336800" y="1405483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8E2B0A0-F2C8-4BA4-9E87-5BD7F9E2240B}"/>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D1ABBE59-1B71-4C4A-BAC2-A0894F0E4DDF}"/>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147262</xdr:rowOff>
    </xdr:from>
    <xdr:to>
      <xdr:col>11</xdr:col>
      <xdr:colOff>31750</xdr:colOff>
      <xdr:row>81</xdr:row>
      <xdr:rowOff>167382</xdr:rowOff>
    </xdr:to>
    <xdr:cxnSp macro="">
      <xdr:nvCxnSpPr>
        <xdr:cNvPr id="198" name="直線コネクタ 197">
          <a:extLst>
            <a:ext uri="{FF2B5EF4-FFF2-40B4-BE49-F238E27FC236}">
              <a16:creationId xmlns:a16="http://schemas.microsoft.com/office/drawing/2014/main" id="{4A2A115D-6B5F-489A-B85C-7587B8C19C5E}"/>
            </a:ext>
          </a:extLst>
        </xdr:cNvPr>
        <xdr:cNvCxnSpPr/>
      </xdr:nvCxnSpPr>
      <xdr:spPr>
        <a:xfrm>
          <a:off x="1447800" y="14034712"/>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FBA6B40C-F639-4AFC-A1FD-CC1AC3BD0BF2}"/>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6186290D-9F63-4503-B748-CAB1017C2B7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a:extLst>
            <a:ext uri="{FF2B5EF4-FFF2-40B4-BE49-F238E27FC236}">
              <a16:creationId xmlns:a16="http://schemas.microsoft.com/office/drawing/2014/main" id="{3D27C0EC-82C7-42B3-A382-147469771F9B}"/>
            </a:ext>
          </a:extLst>
        </xdr:cNvPr>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44564</xdr:rowOff>
    </xdr:from>
    <xdr:ext cx="762000" cy="259045"/>
    <xdr:sp macro="" textlink="">
      <xdr:nvSpPr>
        <xdr:cNvPr id="202" name="テキスト ボックス 201">
          <a:extLst>
            <a:ext uri="{FF2B5EF4-FFF2-40B4-BE49-F238E27FC236}">
              <a16:creationId xmlns:a16="http://schemas.microsoft.com/office/drawing/2014/main" id="{0B602A6C-0D0F-4D66-87E8-8BB8C81F4DFF}"/>
            </a:ext>
          </a:extLst>
        </xdr:cNvPr>
        <xdr:cNvSpPr txBox="1"/>
      </xdr:nvSpPr>
      <xdr:spPr>
        <a:xfrm>
          <a:off x="1066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D7C8061A-ECAC-49C3-9EA4-5DC7F85A70D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3CDC615-22F4-4034-B07C-EB40E45B67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B2671E0-7990-49EF-9935-806CC142F67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E79A047-7726-4608-95A5-4EACCF00314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5F4E772-F281-45F1-B0D7-FBF0F1E6BB0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155578</xdr:rowOff>
    </xdr:from>
    <xdr:to>
      <xdr:col>23</xdr:col>
      <xdr:colOff>184150</xdr:colOff>
      <xdr:row>82</xdr:row>
      <xdr:rowOff>85728</xdr:rowOff>
    </xdr:to>
    <xdr:sp macro="" textlink="">
      <xdr:nvSpPr>
        <xdr:cNvPr id="208" name="楕円 207">
          <a:extLst>
            <a:ext uri="{FF2B5EF4-FFF2-40B4-BE49-F238E27FC236}">
              <a16:creationId xmlns:a16="http://schemas.microsoft.com/office/drawing/2014/main" id="{CEBF5434-26AC-44E4-AFB6-148D0826558E}"/>
            </a:ext>
          </a:extLst>
        </xdr:cNvPr>
        <xdr:cNvSpPr/>
      </xdr:nvSpPr>
      <xdr:spPr>
        <a:xfrm>
          <a:off x="49022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76855</xdr:rowOff>
    </xdr:from>
    <xdr:ext cx="762000" cy="259045"/>
    <xdr:sp macro="" textlink="">
      <xdr:nvSpPr>
        <xdr:cNvPr id="209" name="人件費・物件費等の状況該当値テキスト">
          <a:extLst>
            <a:ext uri="{FF2B5EF4-FFF2-40B4-BE49-F238E27FC236}">
              <a16:creationId xmlns:a16="http://schemas.microsoft.com/office/drawing/2014/main" id="{DF4FF6EB-5382-4D07-8211-E9FFBC8A7D3B}"/>
            </a:ext>
          </a:extLst>
        </xdr:cNvPr>
        <xdr:cNvSpPr txBox="1"/>
      </xdr:nvSpPr>
      <xdr:spPr>
        <a:xfrm>
          <a:off x="5041900" y="139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158410</xdr:rowOff>
    </xdr:from>
    <xdr:to>
      <xdr:col>19</xdr:col>
      <xdr:colOff>184150</xdr:colOff>
      <xdr:row>82</xdr:row>
      <xdr:rowOff>88560</xdr:rowOff>
    </xdr:to>
    <xdr:sp macro="" textlink="">
      <xdr:nvSpPr>
        <xdr:cNvPr id="210" name="楕円 209">
          <a:extLst>
            <a:ext uri="{FF2B5EF4-FFF2-40B4-BE49-F238E27FC236}">
              <a16:creationId xmlns:a16="http://schemas.microsoft.com/office/drawing/2014/main" id="{92151F8F-3549-4E4B-A6D4-9C53B3876248}"/>
            </a:ext>
          </a:extLst>
        </xdr:cNvPr>
        <xdr:cNvSpPr/>
      </xdr:nvSpPr>
      <xdr:spPr>
        <a:xfrm>
          <a:off x="4064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98737</xdr:rowOff>
    </xdr:from>
    <xdr:ext cx="736600" cy="259045"/>
    <xdr:sp macro="" textlink="">
      <xdr:nvSpPr>
        <xdr:cNvPr id="211" name="テキスト ボックス 210">
          <a:extLst>
            <a:ext uri="{FF2B5EF4-FFF2-40B4-BE49-F238E27FC236}">
              <a16:creationId xmlns:a16="http://schemas.microsoft.com/office/drawing/2014/main" id="{C82B5F2C-BBFD-4A29-BD26-E96181214B6F}"/>
            </a:ext>
          </a:extLst>
        </xdr:cNvPr>
        <xdr:cNvSpPr txBox="1"/>
      </xdr:nvSpPr>
      <xdr:spPr>
        <a:xfrm>
          <a:off x="3733800" y="138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123988</xdr:rowOff>
    </xdr:from>
    <xdr:to>
      <xdr:col>15</xdr:col>
      <xdr:colOff>133350</xdr:colOff>
      <xdr:row>82</xdr:row>
      <xdr:rowOff>54138</xdr:rowOff>
    </xdr:to>
    <xdr:sp macro="" textlink="">
      <xdr:nvSpPr>
        <xdr:cNvPr id="212" name="楕円 211">
          <a:extLst>
            <a:ext uri="{FF2B5EF4-FFF2-40B4-BE49-F238E27FC236}">
              <a16:creationId xmlns:a16="http://schemas.microsoft.com/office/drawing/2014/main" id="{CD674B13-E23D-4BB3-8D06-46F9E46EB376}"/>
            </a:ext>
          </a:extLst>
        </xdr:cNvPr>
        <xdr:cNvSpPr/>
      </xdr:nvSpPr>
      <xdr:spPr>
        <a:xfrm>
          <a:off x="31750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64315</xdr:rowOff>
    </xdr:from>
    <xdr:ext cx="762000" cy="259045"/>
    <xdr:sp macro="" textlink="">
      <xdr:nvSpPr>
        <xdr:cNvPr id="213" name="テキスト ボックス 212">
          <a:extLst>
            <a:ext uri="{FF2B5EF4-FFF2-40B4-BE49-F238E27FC236}">
              <a16:creationId xmlns:a16="http://schemas.microsoft.com/office/drawing/2014/main" id="{B7CAB5F3-2B9C-4B68-B583-D6243925F6CE}"/>
            </a:ext>
          </a:extLst>
        </xdr:cNvPr>
        <xdr:cNvSpPr txBox="1"/>
      </xdr:nvSpPr>
      <xdr:spPr>
        <a:xfrm>
          <a:off x="28448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116582</xdr:rowOff>
    </xdr:from>
    <xdr:to>
      <xdr:col>11</xdr:col>
      <xdr:colOff>82550</xdr:colOff>
      <xdr:row>82</xdr:row>
      <xdr:rowOff>46732</xdr:rowOff>
    </xdr:to>
    <xdr:sp macro="" textlink="">
      <xdr:nvSpPr>
        <xdr:cNvPr id="214" name="楕円 213">
          <a:extLst>
            <a:ext uri="{FF2B5EF4-FFF2-40B4-BE49-F238E27FC236}">
              <a16:creationId xmlns:a16="http://schemas.microsoft.com/office/drawing/2014/main" id="{3CAA79F3-6A56-4CC8-9D49-61EC93A9FE30}"/>
            </a:ext>
          </a:extLst>
        </xdr:cNvPr>
        <xdr:cNvSpPr/>
      </xdr:nvSpPr>
      <xdr:spPr>
        <a:xfrm>
          <a:off x="2286000" y="140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56909</xdr:rowOff>
    </xdr:from>
    <xdr:ext cx="762000" cy="259045"/>
    <xdr:sp macro="" textlink="">
      <xdr:nvSpPr>
        <xdr:cNvPr id="215" name="テキスト ボックス 214">
          <a:extLst>
            <a:ext uri="{FF2B5EF4-FFF2-40B4-BE49-F238E27FC236}">
              <a16:creationId xmlns:a16="http://schemas.microsoft.com/office/drawing/2014/main" id="{C69FD1C5-93DD-4E6C-ACB6-CAA1F37E7216}"/>
            </a:ext>
          </a:extLst>
        </xdr:cNvPr>
        <xdr:cNvSpPr txBox="1"/>
      </xdr:nvSpPr>
      <xdr:spPr>
        <a:xfrm>
          <a:off x="1955800" y="137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96462</xdr:rowOff>
    </xdr:from>
    <xdr:to>
      <xdr:col>7</xdr:col>
      <xdr:colOff>31750</xdr:colOff>
      <xdr:row>82</xdr:row>
      <xdr:rowOff>26612</xdr:rowOff>
    </xdr:to>
    <xdr:sp macro="" textlink="">
      <xdr:nvSpPr>
        <xdr:cNvPr id="216" name="楕円 215">
          <a:extLst>
            <a:ext uri="{FF2B5EF4-FFF2-40B4-BE49-F238E27FC236}">
              <a16:creationId xmlns:a16="http://schemas.microsoft.com/office/drawing/2014/main" id="{AD6ADD93-1239-4879-91F0-0F8707ABE4FC}"/>
            </a:ext>
          </a:extLst>
        </xdr:cNvPr>
        <xdr:cNvSpPr/>
      </xdr:nvSpPr>
      <xdr:spPr>
        <a:xfrm>
          <a:off x="1397000" y="139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36789</xdr:rowOff>
    </xdr:from>
    <xdr:ext cx="762000" cy="259045"/>
    <xdr:sp macro="" textlink="">
      <xdr:nvSpPr>
        <xdr:cNvPr id="217" name="テキスト ボックス 216">
          <a:extLst>
            <a:ext uri="{FF2B5EF4-FFF2-40B4-BE49-F238E27FC236}">
              <a16:creationId xmlns:a16="http://schemas.microsoft.com/office/drawing/2014/main" id="{AF61B45A-1BF0-46F6-AAE9-199015586810}"/>
            </a:ext>
          </a:extLst>
        </xdr:cNvPr>
        <xdr:cNvSpPr txBox="1"/>
      </xdr:nvSpPr>
      <xdr:spPr>
        <a:xfrm>
          <a:off x="1066800" y="1375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A1D487B-F076-44AB-BB5F-6BE8CF14E8A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AF3FE172-C2F5-49C5-958B-6102741BFF4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97055EFA-AE91-4E46-9D1E-40D9F187EC8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F3221C16-6B06-4B9F-9BC7-820EE0FE294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2B73976-E3D8-44BF-A767-169F48FBE58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D9C7D7DA-9CD7-4F79-93A5-5D4844977D7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BFBC3966-609E-4386-8215-41F59FBD7D9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9FA29886-8BCA-442E-BAF4-4EFF4D7087F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1421E13-8569-401B-A5E8-A7D19856E17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BFECF62A-9CAE-422A-B76B-ACF28EF7561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6989EC4-CBDC-4A3F-B8B0-FFE4E8084CA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4410FD45-D828-4097-9ABB-3CF2895813F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88B57ECC-2A8E-47B1-BCB7-66EA177E9E6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ラスパイレス指数は、類似団体</a:t>
          </a:r>
          <a:r>
            <a:rPr kumimoji="1" lang="ja-JP" altLang="en-US" sz="1100">
              <a:solidFill>
                <a:schemeClr val="dk1"/>
              </a:solidFill>
              <a:effectLst/>
              <a:latin typeface="+mn-lt"/>
              <a:ea typeface="+mn-ea"/>
              <a:cs typeface="+mn-cs"/>
            </a:rPr>
            <a:t>より下回っており、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全国町村平均を</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ポイントも</a:t>
          </a:r>
          <a:r>
            <a:rPr kumimoji="1" lang="ja-JP" altLang="ja-JP" sz="1100">
              <a:solidFill>
                <a:schemeClr val="dk1"/>
              </a:solidFill>
              <a:effectLst/>
              <a:latin typeface="+mn-lt"/>
              <a:ea typeface="+mn-ea"/>
              <a:cs typeface="+mn-cs"/>
            </a:rPr>
            <a:t>下回っていることから給与体系の見直し等、給与の適正に努める。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9032232-D3DA-4194-B426-E3F59153B95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1963AFB9-E8B8-48C5-897B-766ABD2CD13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AD48BC26-D444-41DC-88C2-77CFC4BB8A0B}"/>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A8964568-B0D8-49AD-A069-50F09D566F4A}"/>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CCB3E4E-9C8B-43A2-AB58-E394F28F8DC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8AAB6689-6426-43CA-A75A-9E11C9ACF839}"/>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F2285484-D39D-451D-B801-6EADEDAE043E}"/>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E0458884-8B1A-441A-B1C4-0871C912B1BD}"/>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4E6E482A-C883-4BF2-9943-095A44D2E2C2}"/>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B464E527-016C-4465-9B20-6B9DF002BDBF}"/>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34F3F8CE-6718-425B-BA7D-E6BE4108527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FF84766C-9002-4CBB-95BE-7F9A628CEEA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DB7DAAF4-D1B6-4BAE-A49B-625ECEF08FB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A5D77BBA-7208-4CDB-9233-3A9B33CAA049}"/>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BA97E0F1-1F1D-446D-8F6F-2B76F0C61777}"/>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B9AD3B4E-F7C7-48F4-9E53-CA9DE7E90A1A}"/>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5CF17ECF-4CDD-449D-9242-25EC30C5834E}"/>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5C59C3B9-AF00-4EDE-87AC-01DCA11523C1}"/>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87</xdr:row>
      <xdr:rowOff>108713</xdr:rowOff>
    </xdr:to>
    <xdr:cxnSp macro="">
      <xdr:nvCxnSpPr>
        <xdr:cNvPr id="249" name="直線コネクタ 248">
          <a:extLst>
            <a:ext uri="{FF2B5EF4-FFF2-40B4-BE49-F238E27FC236}">
              <a16:creationId xmlns:a16="http://schemas.microsoft.com/office/drawing/2014/main" id="{F783ABEB-6152-4687-9C50-37DDA84FCA2C}"/>
            </a:ext>
          </a:extLst>
        </xdr:cNvPr>
        <xdr:cNvCxnSpPr/>
      </xdr:nvCxnSpPr>
      <xdr:spPr>
        <a:xfrm flipV="1">
          <a:off x="16179800" y="1500555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7CC808BF-C36A-48CE-A116-8697D4372C2E}"/>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3145713-1BA3-408A-8313-F218C6A552FC}"/>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108713</xdr:rowOff>
    </xdr:to>
    <xdr:cxnSp macro="">
      <xdr:nvCxnSpPr>
        <xdr:cNvPr id="252" name="直線コネクタ 251">
          <a:extLst>
            <a:ext uri="{FF2B5EF4-FFF2-40B4-BE49-F238E27FC236}">
              <a16:creationId xmlns:a16="http://schemas.microsoft.com/office/drawing/2014/main" id="{39B82B8D-D6C8-460B-BC15-2ECC2E2C4673}"/>
            </a:ext>
          </a:extLst>
        </xdr:cNvPr>
        <xdr:cNvCxnSpPr/>
      </xdr:nvCxnSpPr>
      <xdr:spPr>
        <a:xfrm>
          <a:off x="15290800" y="149910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D5065DE6-50DA-4DA9-9AA6-3291EF273317}"/>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7E23E035-B119-4365-9BE1-1A989C15A84E}"/>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41148</xdr:rowOff>
    </xdr:from>
    <xdr:to>
      <xdr:col>72</xdr:col>
      <xdr:colOff>203200</xdr:colOff>
      <xdr:row>87</xdr:row>
      <xdr:rowOff>74930</xdr:rowOff>
    </xdr:to>
    <xdr:cxnSp macro="">
      <xdr:nvCxnSpPr>
        <xdr:cNvPr id="255" name="直線コネクタ 254">
          <a:extLst>
            <a:ext uri="{FF2B5EF4-FFF2-40B4-BE49-F238E27FC236}">
              <a16:creationId xmlns:a16="http://schemas.microsoft.com/office/drawing/2014/main" id="{A18D3A81-DD96-4602-8120-3E6D6E8DCD3B}"/>
            </a:ext>
          </a:extLst>
        </xdr:cNvPr>
        <xdr:cNvCxnSpPr/>
      </xdr:nvCxnSpPr>
      <xdr:spPr>
        <a:xfrm>
          <a:off x="14401800" y="1495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C1F7619-A843-459A-9822-1FED9231117F}"/>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921ACF51-1A2A-4E61-9FB7-5E08F39AAE3A}"/>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41148</xdr:rowOff>
    </xdr:to>
    <xdr:cxnSp macro="">
      <xdr:nvCxnSpPr>
        <xdr:cNvPr id="258" name="直線コネクタ 257">
          <a:extLst>
            <a:ext uri="{FF2B5EF4-FFF2-40B4-BE49-F238E27FC236}">
              <a16:creationId xmlns:a16="http://schemas.microsoft.com/office/drawing/2014/main" id="{4AE15EEE-79C4-4D47-9E9C-822FB48B8060}"/>
            </a:ext>
          </a:extLst>
        </xdr:cNvPr>
        <xdr:cNvCxnSpPr/>
      </xdr:nvCxnSpPr>
      <xdr:spPr>
        <a:xfrm>
          <a:off x="13512800" y="149186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3C072F5-8C17-4191-9680-8FEF5C393A17}"/>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AE806B8E-E852-4BA8-AE2E-61C32917896C}"/>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a:extLst>
            <a:ext uri="{FF2B5EF4-FFF2-40B4-BE49-F238E27FC236}">
              <a16:creationId xmlns:a16="http://schemas.microsoft.com/office/drawing/2014/main" id="{E590CB32-B506-4AA2-A6B4-00BFA0F4C495}"/>
            </a:ext>
          </a:extLst>
        </xdr:cNvPr>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a:extLst>
            <a:ext uri="{FF2B5EF4-FFF2-40B4-BE49-F238E27FC236}">
              <a16:creationId xmlns:a16="http://schemas.microsoft.com/office/drawing/2014/main" id="{031448E1-AD92-4D9C-B70A-2456C1141FA6}"/>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3A6CA8D8-7E0D-45B3-A529-BE20E589C56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1B00EFEA-8FEA-40D4-9490-58FCFF0AB9C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7B8CC168-24E9-4801-B745-9E60C25D4BC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62F045D5-E5BE-411E-834D-C0EED953247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4A07CD1-C586-4BD3-8539-7097A1FBAD9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38608</xdr:rowOff>
    </xdr:from>
    <xdr:to>
      <xdr:col>81</xdr:col>
      <xdr:colOff>95250</xdr:colOff>
      <xdr:row>87</xdr:row>
      <xdr:rowOff>140208</xdr:rowOff>
    </xdr:to>
    <xdr:sp macro="" textlink="">
      <xdr:nvSpPr>
        <xdr:cNvPr id="268" name="楕円 267">
          <a:extLst>
            <a:ext uri="{FF2B5EF4-FFF2-40B4-BE49-F238E27FC236}">
              <a16:creationId xmlns:a16="http://schemas.microsoft.com/office/drawing/2014/main" id="{B18ABD5F-C223-41CD-B83D-ACE39EF824D7}"/>
            </a:ext>
          </a:extLst>
        </xdr:cNvPr>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55135</xdr:rowOff>
    </xdr:from>
    <xdr:ext cx="762000" cy="259045"/>
    <xdr:sp macro="" textlink="">
      <xdr:nvSpPr>
        <xdr:cNvPr id="269" name="給与水準   （国との比較）該当値テキスト">
          <a:extLst>
            <a:ext uri="{FF2B5EF4-FFF2-40B4-BE49-F238E27FC236}">
              <a16:creationId xmlns:a16="http://schemas.microsoft.com/office/drawing/2014/main" id="{67DB405B-A74E-4936-BD2C-CDE82F217598}"/>
            </a:ext>
          </a:extLst>
        </xdr:cNvPr>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57913</xdr:rowOff>
    </xdr:from>
    <xdr:to>
      <xdr:col>77</xdr:col>
      <xdr:colOff>95250</xdr:colOff>
      <xdr:row>87</xdr:row>
      <xdr:rowOff>159513</xdr:rowOff>
    </xdr:to>
    <xdr:sp macro="" textlink="">
      <xdr:nvSpPr>
        <xdr:cNvPr id="270" name="楕円 269">
          <a:extLst>
            <a:ext uri="{FF2B5EF4-FFF2-40B4-BE49-F238E27FC236}">
              <a16:creationId xmlns:a16="http://schemas.microsoft.com/office/drawing/2014/main" id="{DB880222-018B-41BA-A396-FBEB3D4D03CF}"/>
            </a:ext>
          </a:extLst>
        </xdr:cNvPr>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71" name="テキスト ボックス 270">
          <a:extLst>
            <a:ext uri="{FF2B5EF4-FFF2-40B4-BE49-F238E27FC236}">
              <a16:creationId xmlns:a16="http://schemas.microsoft.com/office/drawing/2014/main" id="{91846B34-B1BD-48FE-8EDC-5CEED7F6A34B}"/>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2" name="楕円 271">
          <a:extLst>
            <a:ext uri="{FF2B5EF4-FFF2-40B4-BE49-F238E27FC236}">
              <a16:creationId xmlns:a16="http://schemas.microsoft.com/office/drawing/2014/main" id="{ED03A027-6A38-436F-A381-673D3E3FF5A2}"/>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3" name="テキスト ボックス 272">
          <a:extLst>
            <a:ext uri="{FF2B5EF4-FFF2-40B4-BE49-F238E27FC236}">
              <a16:creationId xmlns:a16="http://schemas.microsoft.com/office/drawing/2014/main" id="{AAA99A63-B000-4534-A9F4-068C8EB6BADA}"/>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161798</xdr:rowOff>
    </xdr:from>
    <xdr:to>
      <xdr:col>68</xdr:col>
      <xdr:colOff>203200</xdr:colOff>
      <xdr:row>87</xdr:row>
      <xdr:rowOff>91948</xdr:rowOff>
    </xdr:to>
    <xdr:sp macro="" textlink="">
      <xdr:nvSpPr>
        <xdr:cNvPr id="274" name="楕円 273">
          <a:extLst>
            <a:ext uri="{FF2B5EF4-FFF2-40B4-BE49-F238E27FC236}">
              <a16:creationId xmlns:a16="http://schemas.microsoft.com/office/drawing/2014/main" id="{BDE68A51-4EF2-4AF1-A359-0A8DD6830B90}"/>
            </a:ext>
          </a:extLst>
        </xdr:cNvPr>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102125</xdr:rowOff>
    </xdr:from>
    <xdr:ext cx="762000" cy="259045"/>
    <xdr:sp macro="" textlink="">
      <xdr:nvSpPr>
        <xdr:cNvPr id="275" name="テキスト ボックス 274">
          <a:extLst>
            <a:ext uri="{FF2B5EF4-FFF2-40B4-BE49-F238E27FC236}">
              <a16:creationId xmlns:a16="http://schemas.microsoft.com/office/drawing/2014/main" id="{EF19DFF2-796D-4B59-9852-AEEAA32AE791}"/>
            </a:ext>
          </a:extLst>
        </xdr:cNvPr>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6" name="楕円 275">
          <a:extLst>
            <a:ext uri="{FF2B5EF4-FFF2-40B4-BE49-F238E27FC236}">
              <a16:creationId xmlns:a16="http://schemas.microsoft.com/office/drawing/2014/main" id="{5FD06702-2A9C-45C1-8146-D1B0E6CEB3F7}"/>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7" name="テキスト ボックス 276">
          <a:extLst>
            <a:ext uri="{FF2B5EF4-FFF2-40B4-BE49-F238E27FC236}">
              <a16:creationId xmlns:a16="http://schemas.microsoft.com/office/drawing/2014/main" id="{FA3A4FD7-AB68-4A9B-A764-DDC76479EBB6}"/>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CFB6FE3-DF75-45D8-A753-76367395A9F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BE5BF1F0-3932-4621-9C80-F5B156B0EB9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523A8297-9972-472C-B8DC-6CCC5DCA863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D462433-5E36-45C7-874B-804D06D0456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7415D34D-ECD0-49D3-8727-A7F5DA2947D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F284EB53-918F-4978-A96C-7A1DB041DB0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E63DB501-D118-4FE5-AD30-D12C0D939B3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564593EF-23AD-442F-9771-00426CA54E4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CA7BF4B0-C87D-477D-966D-F94062A7EC3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1EA078E4-24D0-4628-8FE6-881016B540A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B2E32924-79D4-4264-A39A-B311A876EA2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B180E05E-D62F-4DC8-BAE3-AD6EE41B808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9AE107B9-D077-4F17-8D44-080A4D7B632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人口千人当たりの職員数については類似団体を下回っているものの、前年より</a:t>
          </a:r>
          <a:r>
            <a:rPr kumimoji="1" lang="en-US" altLang="ja-JP" sz="1100">
              <a:solidFill>
                <a:schemeClr val="dk1"/>
              </a:solidFill>
              <a:effectLst/>
              <a:latin typeface="+mn-lt"/>
              <a:ea typeface="+mn-ea"/>
              <a:cs typeface="+mn-cs"/>
            </a:rPr>
            <a:t>0.78</a:t>
          </a:r>
          <a:r>
            <a:rPr kumimoji="1" lang="ja-JP" altLang="ja-JP" sz="1100">
              <a:solidFill>
                <a:schemeClr val="dk1"/>
              </a:solidFill>
              <a:effectLst/>
              <a:latin typeface="+mn-lt"/>
              <a:ea typeface="+mn-ea"/>
              <a:cs typeface="+mn-cs"/>
            </a:rPr>
            <a:t>ポイント増加し、全国平均、沖縄県平均を大きく上回っている。今後</a:t>
          </a:r>
          <a:r>
            <a:rPr kumimoji="1" lang="ja-JP" altLang="en-US" sz="1100">
              <a:solidFill>
                <a:schemeClr val="dk1"/>
              </a:solidFill>
              <a:effectLst/>
              <a:latin typeface="+mn-lt"/>
              <a:ea typeface="+mn-ea"/>
              <a:cs typeface="+mn-cs"/>
            </a:rPr>
            <a:t>、業務の効率化や</a:t>
          </a:r>
          <a:r>
            <a:rPr kumimoji="1" lang="ja-JP" altLang="ja-JP" sz="1100">
              <a:solidFill>
                <a:schemeClr val="dk1"/>
              </a:solidFill>
              <a:effectLst/>
              <a:latin typeface="+mn-lt"/>
              <a:ea typeface="+mn-ea"/>
              <a:cs typeface="+mn-cs"/>
            </a:rPr>
            <a:t>定数管理等を適正に管理するよう努める。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3E59C534-A7FC-4AFC-922A-767D0F3D15A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FA987E66-3FC8-444C-AF87-6015D485F20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CBB42461-E843-47E3-B269-49F225A1430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BE76A0F7-1735-4077-97FA-FCEDEFDA818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92112A82-32FF-4CB1-B1EB-27EC4FDAF88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C2313E35-8D10-4161-BDAC-1FC215F5833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78C8F90F-F09E-4AA2-8144-EC930FF1E16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EC794F16-19ED-458B-B8FA-A428F9FB81B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48E9B77A-172E-4665-A09C-31E6E8CDE58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A4F1E759-1CAF-4CD1-A9A0-E64119B67CC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DA66C98B-E563-4CC7-A232-127C74FAF79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50BDDCDB-8B79-4DC6-AB92-53F84404E6C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2F40403F-EF25-4897-9C0D-8E525719889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D0338AEB-4767-413F-98C3-57E49DB7584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239DDED9-D355-4DDB-8C09-F98B7C507D1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FCE039AA-6F9E-400F-965A-2540D72A0F8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3C4D199C-AC6A-4F8A-808A-543D7DF8282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73F1FDB2-233D-4EFD-90B6-67B0C1CD850E}"/>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17C276C4-CBDA-4418-A306-D4859F52322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93843C1B-21A8-494E-9935-9A1EF83A96B6}"/>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65199F0B-EB2B-4397-89F0-C9C2D1C0A9B8}"/>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C1078FEA-7CC7-4E2B-B07C-4BF2E540710C}"/>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71834</xdr:rowOff>
    </xdr:from>
    <xdr:to>
      <xdr:col>81</xdr:col>
      <xdr:colOff>44450</xdr:colOff>
      <xdr:row>59</xdr:row>
      <xdr:rowOff>80796</xdr:rowOff>
    </xdr:to>
    <xdr:cxnSp macro="">
      <xdr:nvCxnSpPr>
        <xdr:cNvPr id="313" name="直線コネクタ 312">
          <a:extLst>
            <a:ext uri="{FF2B5EF4-FFF2-40B4-BE49-F238E27FC236}">
              <a16:creationId xmlns:a16="http://schemas.microsoft.com/office/drawing/2014/main" id="{5EDB57AD-755F-4445-B6BC-E34F84131E35}"/>
            </a:ext>
          </a:extLst>
        </xdr:cNvPr>
        <xdr:cNvCxnSpPr/>
      </xdr:nvCxnSpPr>
      <xdr:spPr>
        <a:xfrm>
          <a:off x="16179800" y="10187384"/>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71C4DC15-D23E-4D71-9801-244AF3AE6B46}"/>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EEA68D6C-5B03-4FF6-842B-8CB75FF55734}"/>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58275</xdr:rowOff>
    </xdr:from>
    <xdr:to>
      <xdr:col>77</xdr:col>
      <xdr:colOff>44450</xdr:colOff>
      <xdr:row>59</xdr:row>
      <xdr:rowOff>71834</xdr:rowOff>
    </xdr:to>
    <xdr:cxnSp macro="">
      <xdr:nvCxnSpPr>
        <xdr:cNvPr id="316" name="直線コネクタ 315">
          <a:extLst>
            <a:ext uri="{FF2B5EF4-FFF2-40B4-BE49-F238E27FC236}">
              <a16:creationId xmlns:a16="http://schemas.microsoft.com/office/drawing/2014/main" id="{AE28008B-47BB-4BD9-9B8D-CCF17BAF206F}"/>
            </a:ext>
          </a:extLst>
        </xdr:cNvPr>
        <xdr:cNvCxnSpPr/>
      </xdr:nvCxnSpPr>
      <xdr:spPr>
        <a:xfrm>
          <a:off x="15290800" y="10173825"/>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2859EAB1-4170-46DF-A3F7-4501D21D0419}"/>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54DE281D-64D0-4167-B7C7-1559C8A045E8}"/>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42878</xdr:rowOff>
    </xdr:from>
    <xdr:to>
      <xdr:col>72</xdr:col>
      <xdr:colOff>203200</xdr:colOff>
      <xdr:row>59</xdr:row>
      <xdr:rowOff>58275</xdr:rowOff>
    </xdr:to>
    <xdr:cxnSp macro="">
      <xdr:nvCxnSpPr>
        <xdr:cNvPr id="319" name="直線コネクタ 318">
          <a:extLst>
            <a:ext uri="{FF2B5EF4-FFF2-40B4-BE49-F238E27FC236}">
              <a16:creationId xmlns:a16="http://schemas.microsoft.com/office/drawing/2014/main" id="{F279C8DC-F264-4DBF-9BF7-90525A742A46}"/>
            </a:ext>
          </a:extLst>
        </xdr:cNvPr>
        <xdr:cNvCxnSpPr/>
      </xdr:nvCxnSpPr>
      <xdr:spPr>
        <a:xfrm>
          <a:off x="14401800" y="10158428"/>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36856C6D-CA07-4014-B987-78DA1097121B}"/>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808736C1-8967-4385-9F55-FA7A4E0A9CD1}"/>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42648</xdr:rowOff>
    </xdr:from>
    <xdr:to>
      <xdr:col>68</xdr:col>
      <xdr:colOff>152400</xdr:colOff>
      <xdr:row>59</xdr:row>
      <xdr:rowOff>42878</xdr:rowOff>
    </xdr:to>
    <xdr:cxnSp macro="">
      <xdr:nvCxnSpPr>
        <xdr:cNvPr id="322" name="直線コネクタ 321">
          <a:extLst>
            <a:ext uri="{FF2B5EF4-FFF2-40B4-BE49-F238E27FC236}">
              <a16:creationId xmlns:a16="http://schemas.microsoft.com/office/drawing/2014/main" id="{3921C959-6C11-4905-B30E-043D8FAEBCA8}"/>
            </a:ext>
          </a:extLst>
        </xdr:cNvPr>
        <xdr:cNvCxnSpPr/>
      </xdr:nvCxnSpPr>
      <xdr:spPr>
        <a:xfrm>
          <a:off x="13512800" y="101581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A842009A-96BC-4931-8B52-861BCE05B87E}"/>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3DBB0A0F-6C7E-476B-A696-F6D986733BFF}"/>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a:extLst>
            <a:ext uri="{FF2B5EF4-FFF2-40B4-BE49-F238E27FC236}">
              <a16:creationId xmlns:a16="http://schemas.microsoft.com/office/drawing/2014/main" id="{05068977-BB79-4157-984B-2ED9EA994D59}"/>
            </a:ext>
          </a:extLst>
        </xdr:cNvPr>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DA4B7825-3AFC-4BF8-9ECD-CDD89E55ECBD}"/>
            </a:ext>
          </a:extLst>
        </xdr:cNvPr>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C2DC17DB-131C-4C5C-A594-90DED97AA9D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579E1460-0EF7-4CDB-9FA6-E054C4541D6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E03B13B2-64E9-433B-9B01-BF5DF953EA8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A3F472E-5750-43CD-B041-400576D1B60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DE02D20-704C-4953-B651-D1B2DC2664B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29996</xdr:rowOff>
    </xdr:from>
    <xdr:to>
      <xdr:col>81</xdr:col>
      <xdr:colOff>95250</xdr:colOff>
      <xdr:row>59</xdr:row>
      <xdr:rowOff>131596</xdr:rowOff>
    </xdr:to>
    <xdr:sp macro="" textlink="">
      <xdr:nvSpPr>
        <xdr:cNvPr id="332" name="楕円 331">
          <a:extLst>
            <a:ext uri="{FF2B5EF4-FFF2-40B4-BE49-F238E27FC236}">
              <a16:creationId xmlns:a16="http://schemas.microsoft.com/office/drawing/2014/main" id="{D592D06F-96E8-4148-A239-8F1CC2E51502}"/>
            </a:ext>
          </a:extLst>
        </xdr:cNvPr>
        <xdr:cNvSpPr/>
      </xdr:nvSpPr>
      <xdr:spPr>
        <a:xfrm>
          <a:off x="169672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46523</xdr:rowOff>
    </xdr:from>
    <xdr:ext cx="762000" cy="259045"/>
    <xdr:sp macro="" textlink="">
      <xdr:nvSpPr>
        <xdr:cNvPr id="333" name="定員管理の状況該当値テキスト">
          <a:extLst>
            <a:ext uri="{FF2B5EF4-FFF2-40B4-BE49-F238E27FC236}">
              <a16:creationId xmlns:a16="http://schemas.microsoft.com/office/drawing/2014/main" id="{3F6530FB-8120-4574-87B0-E2C69DF568A2}"/>
            </a:ext>
          </a:extLst>
        </xdr:cNvPr>
        <xdr:cNvSpPr txBox="1"/>
      </xdr:nvSpPr>
      <xdr:spPr>
        <a:xfrm>
          <a:off x="17106900" y="99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21034</xdr:rowOff>
    </xdr:from>
    <xdr:to>
      <xdr:col>77</xdr:col>
      <xdr:colOff>95250</xdr:colOff>
      <xdr:row>59</xdr:row>
      <xdr:rowOff>122634</xdr:rowOff>
    </xdr:to>
    <xdr:sp macro="" textlink="">
      <xdr:nvSpPr>
        <xdr:cNvPr id="334" name="楕円 333">
          <a:extLst>
            <a:ext uri="{FF2B5EF4-FFF2-40B4-BE49-F238E27FC236}">
              <a16:creationId xmlns:a16="http://schemas.microsoft.com/office/drawing/2014/main" id="{E36B8644-34A2-44F2-B573-3D27022499E8}"/>
            </a:ext>
          </a:extLst>
        </xdr:cNvPr>
        <xdr:cNvSpPr/>
      </xdr:nvSpPr>
      <xdr:spPr>
        <a:xfrm>
          <a:off x="16129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132811</xdr:rowOff>
    </xdr:from>
    <xdr:ext cx="736600" cy="259045"/>
    <xdr:sp macro="" textlink="">
      <xdr:nvSpPr>
        <xdr:cNvPr id="335" name="テキスト ボックス 334">
          <a:extLst>
            <a:ext uri="{FF2B5EF4-FFF2-40B4-BE49-F238E27FC236}">
              <a16:creationId xmlns:a16="http://schemas.microsoft.com/office/drawing/2014/main" id="{998FD1B2-FF21-4EE6-A203-E23449308C5D}"/>
            </a:ext>
          </a:extLst>
        </xdr:cNvPr>
        <xdr:cNvSpPr txBox="1"/>
      </xdr:nvSpPr>
      <xdr:spPr>
        <a:xfrm>
          <a:off x="15798800" y="990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7475</xdr:rowOff>
    </xdr:from>
    <xdr:to>
      <xdr:col>73</xdr:col>
      <xdr:colOff>44450</xdr:colOff>
      <xdr:row>59</xdr:row>
      <xdr:rowOff>109075</xdr:rowOff>
    </xdr:to>
    <xdr:sp macro="" textlink="">
      <xdr:nvSpPr>
        <xdr:cNvPr id="336" name="楕円 335">
          <a:extLst>
            <a:ext uri="{FF2B5EF4-FFF2-40B4-BE49-F238E27FC236}">
              <a16:creationId xmlns:a16="http://schemas.microsoft.com/office/drawing/2014/main" id="{09CC66E1-5CE3-49A9-B8DA-51E8F8F96DF5}"/>
            </a:ext>
          </a:extLst>
        </xdr:cNvPr>
        <xdr:cNvSpPr/>
      </xdr:nvSpPr>
      <xdr:spPr>
        <a:xfrm>
          <a:off x="15240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119252</xdr:rowOff>
    </xdr:from>
    <xdr:ext cx="762000" cy="259045"/>
    <xdr:sp macro="" textlink="">
      <xdr:nvSpPr>
        <xdr:cNvPr id="337" name="テキスト ボックス 336">
          <a:extLst>
            <a:ext uri="{FF2B5EF4-FFF2-40B4-BE49-F238E27FC236}">
              <a16:creationId xmlns:a16="http://schemas.microsoft.com/office/drawing/2014/main" id="{A1007498-D119-48B8-A064-B62C43665495}"/>
            </a:ext>
          </a:extLst>
        </xdr:cNvPr>
        <xdr:cNvSpPr txBox="1"/>
      </xdr:nvSpPr>
      <xdr:spPr>
        <a:xfrm>
          <a:off x="14909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163528</xdr:rowOff>
    </xdr:from>
    <xdr:to>
      <xdr:col>68</xdr:col>
      <xdr:colOff>203200</xdr:colOff>
      <xdr:row>59</xdr:row>
      <xdr:rowOff>93678</xdr:rowOff>
    </xdr:to>
    <xdr:sp macro="" textlink="">
      <xdr:nvSpPr>
        <xdr:cNvPr id="338" name="楕円 337">
          <a:extLst>
            <a:ext uri="{FF2B5EF4-FFF2-40B4-BE49-F238E27FC236}">
              <a16:creationId xmlns:a16="http://schemas.microsoft.com/office/drawing/2014/main" id="{B27FDCA8-2691-43B6-A587-8DC7DF2BCED3}"/>
            </a:ext>
          </a:extLst>
        </xdr:cNvPr>
        <xdr:cNvSpPr/>
      </xdr:nvSpPr>
      <xdr:spPr>
        <a:xfrm>
          <a:off x="14351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103855</xdr:rowOff>
    </xdr:from>
    <xdr:ext cx="762000" cy="259045"/>
    <xdr:sp macro="" textlink="">
      <xdr:nvSpPr>
        <xdr:cNvPr id="339" name="テキスト ボックス 338">
          <a:extLst>
            <a:ext uri="{FF2B5EF4-FFF2-40B4-BE49-F238E27FC236}">
              <a16:creationId xmlns:a16="http://schemas.microsoft.com/office/drawing/2014/main" id="{494FE5F5-855D-4A86-A03E-EF838E27F7CF}"/>
            </a:ext>
          </a:extLst>
        </xdr:cNvPr>
        <xdr:cNvSpPr txBox="1"/>
      </xdr:nvSpPr>
      <xdr:spPr>
        <a:xfrm>
          <a:off x="14020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163298</xdr:rowOff>
    </xdr:from>
    <xdr:to>
      <xdr:col>64</xdr:col>
      <xdr:colOff>152400</xdr:colOff>
      <xdr:row>59</xdr:row>
      <xdr:rowOff>93448</xdr:rowOff>
    </xdr:to>
    <xdr:sp macro="" textlink="">
      <xdr:nvSpPr>
        <xdr:cNvPr id="340" name="楕円 339">
          <a:extLst>
            <a:ext uri="{FF2B5EF4-FFF2-40B4-BE49-F238E27FC236}">
              <a16:creationId xmlns:a16="http://schemas.microsoft.com/office/drawing/2014/main" id="{02842B68-EC47-4109-8CCF-7601F4D8E6F6}"/>
            </a:ext>
          </a:extLst>
        </xdr:cNvPr>
        <xdr:cNvSpPr/>
      </xdr:nvSpPr>
      <xdr:spPr>
        <a:xfrm>
          <a:off x="13462000" y="10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103625</xdr:rowOff>
    </xdr:from>
    <xdr:ext cx="762000" cy="259045"/>
    <xdr:sp macro="" textlink="">
      <xdr:nvSpPr>
        <xdr:cNvPr id="341" name="テキスト ボックス 340">
          <a:extLst>
            <a:ext uri="{FF2B5EF4-FFF2-40B4-BE49-F238E27FC236}">
              <a16:creationId xmlns:a16="http://schemas.microsoft.com/office/drawing/2014/main" id="{538312D5-D6B2-403C-B0F7-13DDCF05FE5F}"/>
            </a:ext>
          </a:extLst>
        </xdr:cNvPr>
        <xdr:cNvSpPr txBox="1"/>
      </xdr:nvSpPr>
      <xdr:spPr>
        <a:xfrm>
          <a:off x="13131800" y="987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3DB4BD4D-4A13-41EF-8124-59AD220ED8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E0EC0F10-6911-4608-8E7E-266C8417E07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71BB6E13-83F1-47A8-8A30-D1D63DFE44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FDCEFF15-AB73-4A5A-92F7-3AF2D935EBB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952FCCB1-8570-4C1D-8B5E-27CACB99A73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99C6C5E4-A465-4E29-9D56-99D10F9E1F8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6C9D71A8-8590-40B9-AAF4-620294075BE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7ADFCA18-B1D2-4B7C-B43C-937AE23C2C0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2D0BC2FF-C86F-403C-B83C-A87926A1296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587E5581-1251-4A0B-B2A7-8BB8D4E0901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7E920C5-9F92-4872-9E4C-A7B66BCA098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A3A27B73-8EAA-4190-BA42-260FE149BD8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BAC773E2-FFFA-42B4-A87D-61C81CE4996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実質公債費は、類似団体より下回っているが、昨年度より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ポイント、上回っている。地方債の償還が始まっているのが要因となっていることから、起債依存型の事業実施等を見直しながら公債費率の抑制に努める。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A4D2B4C4-C788-4E14-8411-6A39B34B627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564CB79A-6E58-43E9-9544-3DEDA4FA5D9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F1F0779E-50DD-4CD0-938F-4106EB783E4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6A6C27BE-9706-4CD8-9856-78450DC2FF5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66091A44-15AF-42ED-9866-2ADF87A9D9A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4834144C-205E-46EC-9F22-B06B633BE71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7B614F9E-90DB-4790-919B-40E619CB7C2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F2CC86D5-7825-47C5-AB76-4220403B914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3FDF676C-7EA0-4D6E-BE6C-97E4F1A21AE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9946C3B5-913B-4E05-B864-F5B344ADD41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F6BEB95E-C60D-45DE-970A-22A299588EF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5A43B091-32FA-43EA-A5EF-F6E15C2493C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56A162AB-9855-4435-85DB-F1E7FFD3122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4940FE3E-17BC-45BC-A97C-3BC032A03C0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AEE8583B-026D-48AA-A9C5-F9B1BCAEB513}"/>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61E314E4-87D8-490E-AAEA-2E827C68C5F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49DB842A-A7D7-4D68-8E2F-4C08A339DE23}"/>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2970A025-C70D-4C17-956A-79F6646C2DDF}"/>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3BA2C1AD-02DA-4C9B-8987-0212B208BD6D}"/>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4" name="直線コネクタ 373">
          <a:extLst>
            <a:ext uri="{FF2B5EF4-FFF2-40B4-BE49-F238E27FC236}">
              <a16:creationId xmlns:a16="http://schemas.microsoft.com/office/drawing/2014/main" id="{A9A8AFC9-4432-457A-AC8D-0D7EF36ABA88}"/>
            </a:ext>
          </a:extLst>
        </xdr:cNvPr>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740D73A4-6CE7-4769-ABA6-7E3A6C7E935F}"/>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8889F4E5-DE03-4760-A1B3-68382E66711D}"/>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77" name="直線コネクタ 376">
          <a:extLst>
            <a:ext uri="{FF2B5EF4-FFF2-40B4-BE49-F238E27FC236}">
              <a16:creationId xmlns:a16="http://schemas.microsoft.com/office/drawing/2014/main" id="{F1C84370-3FB5-4BCF-B785-B188EE1CA324}"/>
            </a:ext>
          </a:extLst>
        </xdr:cNvPr>
        <xdr:cNvCxnSpPr/>
      </xdr:nvCxnSpPr>
      <xdr:spPr>
        <a:xfrm>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62955ACF-9ABC-473E-A589-BCA6183FBC63}"/>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C7896C41-0E77-4395-A780-5C52E10FD20E}"/>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80" name="直線コネクタ 379">
          <a:extLst>
            <a:ext uri="{FF2B5EF4-FFF2-40B4-BE49-F238E27FC236}">
              <a16:creationId xmlns:a16="http://schemas.microsoft.com/office/drawing/2014/main" id="{44E21916-2722-4FAB-95A3-A68DE34A9738}"/>
            </a:ext>
          </a:extLst>
        </xdr:cNvPr>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D3DE8440-58BA-440A-A630-BBB6A9FD39B2}"/>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1F5F4C94-285C-4E6C-A6D7-D5451E53A56C}"/>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83" name="直線コネクタ 382">
          <a:extLst>
            <a:ext uri="{FF2B5EF4-FFF2-40B4-BE49-F238E27FC236}">
              <a16:creationId xmlns:a16="http://schemas.microsoft.com/office/drawing/2014/main" id="{0ECD3A0F-0427-49AF-B7BD-59DEF152E2C4}"/>
            </a:ext>
          </a:extLst>
        </xdr:cNvPr>
        <xdr:cNvCxnSpPr/>
      </xdr:nvCxnSpPr>
      <xdr:spPr>
        <a:xfrm flipV="1">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9DD3D502-2619-4C2C-A524-47CACC03148B}"/>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54ADC15-F0DE-4FB9-AAAA-3A19326684DD}"/>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a:extLst>
            <a:ext uri="{FF2B5EF4-FFF2-40B4-BE49-F238E27FC236}">
              <a16:creationId xmlns:a16="http://schemas.microsoft.com/office/drawing/2014/main" id="{382DC46C-7097-43CE-8993-13A54EDC91A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a:extLst>
            <a:ext uri="{FF2B5EF4-FFF2-40B4-BE49-F238E27FC236}">
              <a16:creationId xmlns:a16="http://schemas.microsoft.com/office/drawing/2014/main" id="{74AF1B4E-BD34-43B5-B9FA-A7C24CE4C892}"/>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51AC096E-065D-476C-AB5A-CC116D2651C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6986228A-A7A4-4A57-9F6A-83597319BD8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BEBD9D3D-12AA-4832-92F7-020B33BC6A4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EDBB18B-7B8F-4CD3-83A3-A621EE0583F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3A0311A-8FC2-41EA-BF52-3E879D096A6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3" name="楕円 392">
          <a:extLst>
            <a:ext uri="{FF2B5EF4-FFF2-40B4-BE49-F238E27FC236}">
              <a16:creationId xmlns:a16="http://schemas.microsoft.com/office/drawing/2014/main" id="{ADA7ACBA-E126-4209-8AED-FF9A9961619D}"/>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4" name="公債費負担の状況該当値テキスト">
          <a:extLst>
            <a:ext uri="{FF2B5EF4-FFF2-40B4-BE49-F238E27FC236}">
              <a16:creationId xmlns:a16="http://schemas.microsoft.com/office/drawing/2014/main" id="{5FFFBC12-A141-49B8-87C0-551D44F28B8B}"/>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5" name="楕円 394">
          <a:extLst>
            <a:ext uri="{FF2B5EF4-FFF2-40B4-BE49-F238E27FC236}">
              <a16:creationId xmlns:a16="http://schemas.microsoft.com/office/drawing/2014/main" id="{64EB2068-3D09-4509-AC19-65B75872875B}"/>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a:extLst>
            <a:ext uri="{FF2B5EF4-FFF2-40B4-BE49-F238E27FC236}">
              <a16:creationId xmlns:a16="http://schemas.microsoft.com/office/drawing/2014/main" id="{AD4FB7EE-B6D4-4E66-AAA9-20EE05D81F9D}"/>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7" name="楕円 396">
          <a:extLst>
            <a:ext uri="{FF2B5EF4-FFF2-40B4-BE49-F238E27FC236}">
              <a16:creationId xmlns:a16="http://schemas.microsoft.com/office/drawing/2014/main" id="{D30E20C0-AC42-4FB7-82CE-01DAFDD22B63}"/>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E06A2582-521A-4A3C-AE16-DF10D652BC0C}"/>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9" name="楕円 398">
          <a:extLst>
            <a:ext uri="{FF2B5EF4-FFF2-40B4-BE49-F238E27FC236}">
              <a16:creationId xmlns:a16="http://schemas.microsoft.com/office/drawing/2014/main" id="{F0AC65B4-9501-4FBD-873B-E9BDA3EC82A3}"/>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61490D23-77C6-464D-9621-627C8FB6F97E}"/>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1" name="楕円 400">
          <a:extLst>
            <a:ext uri="{FF2B5EF4-FFF2-40B4-BE49-F238E27FC236}">
              <a16:creationId xmlns:a16="http://schemas.microsoft.com/office/drawing/2014/main" id="{F0894A6A-18ED-4E7E-9328-07C15541DA6F}"/>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2" name="テキスト ボックス 401">
          <a:extLst>
            <a:ext uri="{FF2B5EF4-FFF2-40B4-BE49-F238E27FC236}">
              <a16:creationId xmlns:a16="http://schemas.microsoft.com/office/drawing/2014/main" id="{A15D6588-FD29-4FF1-99DD-632B7799307E}"/>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643A3FCD-32BB-4320-9714-46CD485D6D4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59A5209F-BB92-4202-A105-A2720942837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6ADFE723-747E-4076-BAB4-A645CD3A12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CDC9E0F4-C0F4-48DE-8DE6-98333B9C740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7B8B40C9-40FF-4915-871C-2184EBE505D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77A7E7B5-6460-4DB5-B447-02A14FBB1F0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E642E0F4-2F30-4764-9516-A0DF42A5634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84322DBB-72EA-47DE-8C97-DBECBD87FAA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4CCEB6D3-95B7-46B4-B6F4-0B4D96BF724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6B20DCA5-45C7-4772-B666-5E2A521332C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5E6F89ED-4B58-4A38-B291-0DF88D68B22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A59F64E-596A-4556-88EF-1D7D23E3B4D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6A86E085-A010-4462-9EC5-5C2314358A6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将来負担比率は、償還が始まっている地方債が影響しているが、今後も地方債の起債が見込まれる負担率については、横ばいが続くと考えられる。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E7A70ADB-8FF5-423F-A431-56537335C01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B7DB204-78B9-4A85-AEA0-8D93D2DC90D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DEB7041F-2EAA-4FF3-9A6C-01013D0FC79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F389475C-4AE3-40C6-B2E6-46E8E1883F59}"/>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7337E28-C903-4308-9858-E6A26984DEF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A6C3408A-D8BD-4F71-AA53-C0AE1F54BE8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11A200F1-9784-4D76-96DF-57EFB2B93FB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C8E63449-4CD1-4C7F-8FD0-B4FD0522780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6E3486FA-FFBC-4E6E-8CBF-016D96564AF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7A625DB2-F4D2-4446-9A7B-83D7EDF78D1B}"/>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37D70C7-F6EF-4DFC-9695-D76744349F8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B4923D71-4C82-468B-9F95-426B2A107FC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BE6C262C-28B4-4AD6-9ED5-B2EA40D0B27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76AFB89C-94AD-48D0-B4EF-C5325F5E199B}"/>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FB65BB3-C38B-4F81-9076-FDE42D567D75}"/>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12FAE704-3ACC-455A-8EBA-07F1E740D14E}"/>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5C83624E-702C-4AE8-8451-F85FE5F80101}"/>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5A823EEC-1247-4266-B5B9-7AAF12D61565}"/>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1E9C7182-23FF-4D2D-937E-8D1417549A7F}"/>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1D53047B-D8E4-4638-804A-F2C987B178E2}"/>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5F48FF04-778F-47E7-9657-C8EE51895139}"/>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B4406B8F-55AF-4B2E-AC2C-4A7A48A37163}"/>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458461A5-CB1F-456F-A3B9-563397713ED9}"/>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2F387F2B-46F7-405E-A4F9-512E47C3746D}"/>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F2F3612A-EF18-46DC-9F59-31C4F12D1A3B}"/>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34F4C1A-0B23-4135-AD28-456536C8E256}"/>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BABA82E7-5199-469D-B047-C5D3988983B4}"/>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B9D84A2F-DB92-4444-A509-BB1C60A8F8FE}"/>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EE994135-EC46-4CD1-9F88-B20402990D2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9784D9C5-4B8D-47D7-89F2-AFD5DFFB91A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B463A1CB-FD10-4B00-9BC7-1E81FCBEC3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24AA23F-B9C9-4334-821C-CF7DDFCDF3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823AEF3F-10BE-49D5-BE60-D32153ECA54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5BCAADB-F82E-4BF0-AF68-81CEAE1E729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015ADBE-4308-435F-BACF-D117ED88129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2C4F6A6-30A8-48A0-BFE9-213CC415B3D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655DB5B-E6FC-4A4B-B8FA-C714B25DDEF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98A997A-027E-4D8D-B8BC-0E5D8B0F26C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686B55E-AA5C-4D98-A2B9-C15D2F7F317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8156588-EA3B-45FC-9EB9-4DCD9A3FCF9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2D9FB10-80A9-4F82-A4F9-684E7CD3BB0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B400C7C-5504-4C0B-9B85-893610B14461}"/>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A32D935-D7EC-4079-89A1-E8B351056ED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9193DEE-8C5B-46A9-91C9-521238F135F8}"/>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AEDD136-7F3B-4527-B16A-FB0DF6860A3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98598DB-F3CA-40F4-871F-4CF83249618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3A765A7-EDA4-4037-9D1B-0F5047BC064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47CEE8D-6845-4735-AC4D-22987D2ECB5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E17027F-26A3-4F62-B580-BD9F2675B98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F6B5D15-813E-409C-89C9-E1BD07E4256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F503766-A39B-49BA-9819-8A78282366A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B8AAD96-3B0D-43BC-86A0-51DF0EA47FD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3FEC0E4-36A6-48F8-8FBA-B05EB03894B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5005983-4FCB-4F6D-9BCF-0B8612BC299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18864A5-6190-4CCD-85E1-EA8CA48E78E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6881B3F-D373-4448-A26B-8E348B33A7F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51D8FFC-6223-4A3C-A72C-76DBF3671DC3}"/>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8F80504-081A-4F15-BF33-3181FD1B0D3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429B6F3-F789-4698-9639-82C9F5BE0AF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BEF6D211-2BC4-45EF-B720-E5A7F153667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AB313B8-6193-4919-8747-52D0175681F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47D6F55-33DA-4F5A-A121-8B97EB5E2FA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E37B9CE-946C-4391-BE7E-0399C923E77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5FEA99E-6B6D-4056-BF45-FB176CED665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A03D3DD-8094-41B0-83A1-A6CA83EAF03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9EF599B-3D49-4E4F-9CDC-A0B555E7362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5571BA3-525E-421A-9222-08E49B297C8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8A684DA-8CBD-4B08-A932-38A428F5853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7CCC706-DF13-4EAC-BF41-9192726BEA4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FBBB5FD-FA37-4DA0-922C-7D1EB7DE004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AA3F863-BD46-4466-A648-468B0A26FE6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227CB74-20E7-40A7-879F-9937F8D80B4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9806FB5-2418-4547-BA57-1420AFD2603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47A57E0-670D-4EA1-8E58-6860ECF29F0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91D2982-3A82-4E94-B787-FDEA0CB47F0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E2B29F0-F924-4DC3-9019-2CA073782C5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人件費については、退職者に対しての新規採用職員数は変わら</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が、こども園の運営を直営していることから保育士職員増が前年度あったための差が大きい。</a:t>
          </a:r>
          <a:r>
            <a:rPr kumimoji="1" lang="ja-JP" altLang="ja-JP" sz="1100">
              <a:solidFill>
                <a:schemeClr val="dk1"/>
              </a:solidFill>
              <a:effectLst/>
              <a:latin typeface="+mn-lt"/>
              <a:ea typeface="+mn-ea"/>
              <a:cs typeface="+mn-cs"/>
            </a:rPr>
            <a:t>今後ともさらなる</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7C9FD1B-8AAA-4F6C-B65F-B736C41247A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4A487D6-EE17-40FF-A2B1-33B6DD53DF6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10227F7-3813-4470-A0BC-13E60F09896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20DBA445-6FCA-4294-97C4-9B005D6411A2}"/>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B7A9C2F2-345F-4D93-9860-7DE33495D066}"/>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123F7D8F-485D-4CAD-A3B8-B643FEDB1F7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5B4D95E0-60FB-4DC7-80CC-B76304D838F1}"/>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94BC3054-1C77-4F49-946F-D4ED9DAC1961}"/>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C7198780-83D0-4590-8E72-E7CD9E8D62EA}"/>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D16FAFD1-E385-47B7-9FCE-1FC929B7DB2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A59C1E5-4F3E-4F87-8DE6-1E1AC930E07A}"/>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47A1BE65-F146-4985-B71F-B6A422411DDA}"/>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EB343930-521B-41ED-BB61-214948B68631}"/>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92E9EEDE-A661-4480-9225-0AF30D642598}"/>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5992BDC-0533-4DAB-9A93-742AC990DC74}"/>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5DA27D8A-7857-447B-9856-BDD155C8E288}"/>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8559D112-CF68-4B4D-931C-AB5B0DC7298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6A03B5DB-F39F-470A-83AF-5D5765ABE66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3D98505F-475A-4864-BD79-EE769D738D8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7480876-1D0A-4D22-83C5-7F518569D7A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B00BB8EA-DABE-4AE0-80E7-C25D99B5E59B}"/>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93BCDB77-CE98-4DFC-8F72-9A4874308E01}"/>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9B3347E2-2E35-4764-9067-7D330B4DD548}"/>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34C92FD-8F2D-4DAC-8653-F00811C59F57}"/>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3993AF7D-C7D4-461B-81D9-A0245BC809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161290</xdr:rowOff>
    </xdr:from>
    <xdr:to>
      <xdr:col>24</xdr:col>
      <xdr:colOff>25400</xdr:colOff>
      <xdr:row>35</xdr:row>
      <xdr:rowOff>21272</xdr:rowOff>
    </xdr:to>
    <xdr:cxnSp macro="">
      <xdr:nvCxnSpPr>
        <xdr:cNvPr id="70" name="直線コネクタ 69">
          <a:extLst>
            <a:ext uri="{FF2B5EF4-FFF2-40B4-BE49-F238E27FC236}">
              <a16:creationId xmlns:a16="http://schemas.microsoft.com/office/drawing/2014/main" id="{20DA4F3D-E8E7-4D7B-84D5-5E8CA6D728D8}"/>
            </a:ext>
          </a:extLst>
        </xdr:cNvPr>
        <xdr:cNvCxnSpPr/>
      </xdr:nvCxnSpPr>
      <xdr:spPr>
        <a:xfrm flipV="1">
          <a:off x="3987800" y="5990590"/>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9032D6C8-8210-40B3-9D51-47F7F652E7B9}"/>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150B005B-7D4E-44A4-BE76-5565BC35A069}"/>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129858</xdr:rowOff>
    </xdr:from>
    <xdr:to>
      <xdr:col>19</xdr:col>
      <xdr:colOff>187325</xdr:colOff>
      <xdr:row>35</xdr:row>
      <xdr:rowOff>21272</xdr:rowOff>
    </xdr:to>
    <xdr:cxnSp macro="">
      <xdr:nvCxnSpPr>
        <xdr:cNvPr id="73" name="直線コネクタ 72">
          <a:extLst>
            <a:ext uri="{FF2B5EF4-FFF2-40B4-BE49-F238E27FC236}">
              <a16:creationId xmlns:a16="http://schemas.microsoft.com/office/drawing/2014/main" id="{122218EC-86D9-4450-BE15-AFF97A223988}"/>
            </a:ext>
          </a:extLst>
        </xdr:cNvPr>
        <xdr:cNvCxnSpPr/>
      </xdr:nvCxnSpPr>
      <xdr:spPr>
        <a:xfrm>
          <a:off x="3098800" y="595915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CF814F0A-5F88-463B-A3D1-4A55D7E22A65}"/>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678E9485-1D18-4CBE-A01F-611B1D71853B}"/>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129858</xdr:rowOff>
    </xdr:from>
    <xdr:to>
      <xdr:col>15</xdr:col>
      <xdr:colOff>98425</xdr:colOff>
      <xdr:row>35</xdr:row>
      <xdr:rowOff>15558</xdr:rowOff>
    </xdr:to>
    <xdr:cxnSp macro="">
      <xdr:nvCxnSpPr>
        <xdr:cNvPr id="76" name="直線コネクタ 75">
          <a:extLst>
            <a:ext uri="{FF2B5EF4-FFF2-40B4-BE49-F238E27FC236}">
              <a16:creationId xmlns:a16="http://schemas.microsoft.com/office/drawing/2014/main" id="{5D75E13B-A3CE-462B-A7F9-9B917B7D866A}"/>
            </a:ext>
          </a:extLst>
        </xdr:cNvPr>
        <xdr:cNvCxnSpPr/>
      </xdr:nvCxnSpPr>
      <xdr:spPr>
        <a:xfrm flipV="1">
          <a:off x="2209800" y="5959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CD6D8869-0062-4091-99F2-46869C6BFD79}"/>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9244286-2E96-4086-9058-3AD02F9EAEE1}"/>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152717</xdr:rowOff>
    </xdr:from>
    <xdr:to>
      <xdr:col>11</xdr:col>
      <xdr:colOff>9525</xdr:colOff>
      <xdr:row>35</xdr:row>
      <xdr:rowOff>15558</xdr:rowOff>
    </xdr:to>
    <xdr:cxnSp macro="">
      <xdr:nvCxnSpPr>
        <xdr:cNvPr id="79" name="直線コネクタ 78">
          <a:extLst>
            <a:ext uri="{FF2B5EF4-FFF2-40B4-BE49-F238E27FC236}">
              <a16:creationId xmlns:a16="http://schemas.microsoft.com/office/drawing/2014/main" id="{CF5ED974-21E6-4845-A9BC-4C2021DD6426}"/>
            </a:ext>
          </a:extLst>
        </xdr:cNvPr>
        <xdr:cNvCxnSpPr/>
      </xdr:nvCxnSpPr>
      <xdr:spPr>
        <a:xfrm>
          <a:off x="1320800" y="598201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FD02DDD2-D305-418A-AC76-93D9160276E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C190032-49B4-492D-916E-81B482E90E1E}"/>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a:extLst>
            <a:ext uri="{FF2B5EF4-FFF2-40B4-BE49-F238E27FC236}">
              <a16:creationId xmlns:a16="http://schemas.microsoft.com/office/drawing/2014/main" id="{8CBFAD9F-3DAB-4859-AB3B-EA413514F3BE}"/>
            </a:ext>
          </a:extLst>
        </xdr:cNvPr>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a:extLst>
            <a:ext uri="{FF2B5EF4-FFF2-40B4-BE49-F238E27FC236}">
              <a16:creationId xmlns:a16="http://schemas.microsoft.com/office/drawing/2014/main" id="{E27D7768-3625-4DF3-87E5-CDF799C0E70A}"/>
            </a:ext>
          </a:extLst>
        </xdr:cNvPr>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7E13C3B0-25EC-4324-84EA-4A062AC11CC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B6E5F31F-B03E-4BCC-BAB6-3C3A830898F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42B87350-7F2D-42AD-9A2A-4D03A0F8FD9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F8437169-173A-4021-9943-2C9E3D04275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25689DC2-DBC1-4049-A543-747E3B24F91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110490</xdr:rowOff>
    </xdr:from>
    <xdr:to>
      <xdr:col>24</xdr:col>
      <xdr:colOff>76200</xdr:colOff>
      <xdr:row>35</xdr:row>
      <xdr:rowOff>40640</xdr:rowOff>
    </xdr:to>
    <xdr:sp macro="" textlink="">
      <xdr:nvSpPr>
        <xdr:cNvPr id="89" name="楕円 88">
          <a:extLst>
            <a:ext uri="{FF2B5EF4-FFF2-40B4-BE49-F238E27FC236}">
              <a16:creationId xmlns:a16="http://schemas.microsoft.com/office/drawing/2014/main" id="{D8752FBB-10EC-435E-9793-588C2E33816C}"/>
            </a:ext>
          </a:extLst>
        </xdr:cNvPr>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127017</xdr:rowOff>
    </xdr:from>
    <xdr:ext cx="762000" cy="259045"/>
    <xdr:sp macro="" textlink="">
      <xdr:nvSpPr>
        <xdr:cNvPr id="90" name="人件費該当値テキスト">
          <a:extLst>
            <a:ext uri="{FF2B5EF4-FFF2-40B4-BE49-F238E27FC236}">
              <a16:creationId xmlns:a16="http://schemas.microsoft.com/office/drawing/2014/main" id="{411F4B17-1775-4E83-BBC0-992847E495DA}"/>
            </a:ext>
          </a:extLst>
        </xdr:cNvPr>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141922</xdr:rowOff>
    </xdr:from>
    <xdr:to>
      <xdr:col>20</xdr:col>
      <xdr:colOff>38100</xdr:colOff>
      <xdr:row>35</xdr:row>
      <xdr:rowOff>72072</xdr:rowOff>
    </xdr:to>
    <xdr:sp macro="" textlink="">
      <xdr:nvSpPr>
        <xdr:cNvPr id="91" name="楕円 90">
          <a:extLst>
            <a:ext uri="{FF2B5EF4-FFF2-40B4-BE49-F238E27FC236}">
              <a16:creationId xmlns:a16="http://schemas.microsoft.com/office/drawing/2014/main" id="{9EFF115B-4C43-41E0-B3F2-87967E230B59}"/>
            </a:ext>
          </a:extLst>
        </xdr:cNvPr>
        <xdr:cNvSpPr/>
      </xdr:nvSpPr>
      <xdr:spPr>
        <a:xfrm>
          <a:off x="3937000" y="59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56849</xdr:rowOff>
    </xdr:from>
    <xdr:ext cx="736600" cy="259045"/>
    <xdr:sp macro="" textlink="">
      <xdr:nvSpPr>
        <xdr:cNvPr id="92" name="テキスト ボックス 91">
          <a:extLst>
            <a:ext uri="{FF2B5EF4-FFF2-40B4-BE49-F238E27FC236}">
              <a16:creationId xmlns:a16="http://schemas.microsoft.com/office/drawing/2014/main" id="{76FE81F7-9ADA-46C7-82E6-BA506F465060}"/>
            </a:ext>
          </a:extLst>
        </xdr:cNvPr>
        <xdr:cNvSpPr txBox="1"/>
      </xdr:nvSpPr>
      <xdr:spPr>
        <a:xfrm>
          <a:off x="3606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79058</xdr:rowOff>
    </xdr:from>
    <xdr:to>
      <xdr:col>15</xdr:col>
      <xdr:colOff>149225</xdr:colOff>
      <xdr:row>35</xdr:row>
      <xdr:rowOff>9208</xdr:rowOff>
    </xdr:to>
    <xdr:sp macro="" textlink="">
      <xdr:nvSpPr>
        <xdr:cNvPr id="93" name="楕円 92">
          <a:extLst>
            <a:ext uri="{FF2B5EF4-FFF2-40B4-BE49-F238E27FC236}">
              <a16:creationId xmlns:a16="http://schemas.microsoft.com/office/drawing/2014/main" id="{FAB0D7EE-21A7-4D25-9628-5ED877FC8A50}"/>
            </a:ext>
          </a:extLst>
        </xdr:cNvPr>
        <xdr:cNvSpPr/>
      </xdr:nvSpPr>
      <xdr:spPr>
        <a:xfrm>
          <a:off x="3048000" y="59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19385</xdr:rowOff>
    </xdr:from>
    <xdr:ext cx="762000" cy="259045"/>
    <xdr:sp macro="" textlink="">
      <xdr:nvSpPr>
        <xdr:cNvPr id="94" name="テキスト ボックス 93">
          <a:extLst>
            <a:ext uri="{FF2B5EF4-FFF2-40B4-BE49-F238E27FC236}">
              <a16:creationId xmlns:a16="http://schemas.microsoft.com/office/drawing/2014/main" id="{7B151F03-61A5-4452-AA99-5438DC6A9047}"/>
            </a:ext>
          </a:extLst>
        </xdr:cNvPr>
        <xdr:cNvSpPr txBox="1"/>
      </xdr:nvSpPr>
      <xdr:spPr>
        <a:xfrm>
          <a:off x="2717800" y="5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136208</xdr:rowOff>
    </xdr:from>
    <xdr:to>
      <xdr:col>11</xdr:col>
      <xdr:colOff>60325</xdr:colOff>
      <xdr:row>35</xdr:row>
      <xdr:rowOff>66358</xdr:rowOff>
    </xdr:to>
    <xdr:sp macro="" textlink="">
      <xdr:nvSpPr>
        <xdr:cNvPr id="95" name="楕円 94">
          <a:extLst>
            <a:ext uri="{FF2B5EF4-FFF2-40B4-BE49-F238E27FC236}">
              <a16:creationId xmlns:a16="http://schemas.microsoft.com/office/drawing/2014/main" id="{9258E936-42D1-4C19-A632-99DA4066200E}"/>
            </a:ext>
          </a:extLst>
        </xdr:cNvPr>
        <xdr:cNvSpPr/>
      </xdr:nvSpPr>
      <xdr:spPr>
        <a:xfrm>
          <a:off x="21590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51135</xdr:rowOff>
    </xdr:from>
    <xdr:ext cx="762000" cy="259045"/>
    <xdr:sp macro="" textlink="">
      <xdr:nvSpPr>
        <xdr:cNvPr id="96" name="テキスト ボックス 95">
          <a:extLst>
            <a:ext uri="{FF2B5EF4-FFF2-40B4-BE49-F238E27FC236}">
              <a16:creationId xmlns:a16="http://schemas.microsoft.com/office/drawing/2014/main" id="{F9F2FF6D-6772-4C88-B201-0FF918D56881}"/>
            </a:ext>
          </a:extLst>
        </xdr:cNvPr>
        <xdr:cNvSpPr txBox="1"/>
      </xdr:nvSpPr>
      <xdr:spPr>
        <a:xfrm>
          <a:off x="1828800" y="605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101917</xdr:rowOff>
    </xdr:from>
    <xdr:to>
      <xdr:col>6</xdr:col>
      <xdr:colOff>171450</xdr:colOff>
      <xdr:row>35</xdr:row>
      <xdr:rowOff>32067</xdr:rowOff>
    </xdr:to>
    <xdr:sp macro="" textlink="">
      <xdr:nvSpPr>
        <xdr:cNvPr id="97" name="楕円 96">
          <a:extLst>
            <a:ext uri="{FF2B5EF4-FFF2-40B4-BE49-F238E27FC236}">
              <a16:creationId xmlns:a16="http://schemas.microsoft.com/office/drawing/2014/main" id="{BF4200DE-1539-4B6D-A4CB-998747952A9C}"/>
            </a:ext>
          </a:extLst>
        </xdr:cNvPr>
        <xdr:cNvSpPr/>
      </xdr:nvSpPr>
      <xdr:spPr>
        <a:xfrm>
          <a:off x="1270000" y="59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16844</xdr:rowOff>
    </xdr:from>
    <xdr:ext cx="762000" cy="259045"/>
    <xdr:sp macro="" textlink="">
      <xdr:nvSpPr>
        <xdr:cNvPr id="98" name="テキスト ボックス 97">
          <a:extLst>
            <a:ext uri="{FF2B5EF4-FFF2-40B4-BE49-F238E27FC236}">
              <a16:creationId xmlns:a16="http://schemas.microsoft.com/office/drawing/2014/main" id="{93A4A727-A3D4-432B-8D57-003B359FD0CF}"/>
            </a:ext>
          </a:extLst>
        </xdr:cNvPr>
        <xdr:cNvSpPr txBox="1"/>
      </xdr:nvSpPr>
      <xdr:spPr>
        <a:xfrm>
          <a:off x="939800" y="601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B0CAB402-6D17-4B63-BBA5-7DCF26B4E86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89B9C73C-5B47-4329-865F-09CEFF86515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578EF7F4-056D-4362-A5C2-F210F71605A1}"/>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72ADDDA6-AF29-4C07-B0CC-405E98692C8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8F844988-E47F-4822-A2BF-39B59899A89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44FD0ADE-91BB-4E23-B355-ED7003A09C9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29F26467-C330-47F9-A6C2-A11381939A0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CC7F406B-16CA-433A-A3A1-3F745B568F1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BE1982BE-1F86-4DC9-A38F-CB4789D2A31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40C4D0CB-950A-450E-A32B-61DB1D7C864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ADC07FC7-5AE8-42C7-AB61-A986221EBF7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物件費の比率は、類似団体を下回っている。主な要因としては、ソフト事業の委託料が考えられる。事業の優先順位等により適正な事業の採択に努める。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CB399572-4F3A-4898-A01B-4027C2EE708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32F92DF1-2B5D-4968-8212-9AC5A89B64A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20CF84EA-C9B3-4210-995E-3ADD46B5589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E7AD0E2C-3E9C-424B-A827-D30226C977F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38872FE5-B15A-4CB7-9D87-5A8B77CCCE6E}"/>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C0FED1EE-916A-4189-95C2-91F5296D70FB}"/>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4046F1E6-68CB-4DE7-9B0D-825B7DA85B69}"/>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47350FB9-E832-44B0-BDF5-A20D8500D0DE}"/>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CA2CF643-667E-4B6B-B6FB-896B9545AE6D}"/>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5A960E6A-CEC6-48C4-90DE-1EA6D5D77347}"/>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F26D1F59-EB13-4301-8ABB-C90E72FBC435}"/>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2C8792A8-A94C-42C8-8090-E5F35D40143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9C5DC538-A8A3-4226-B6D8-EDF93A4F099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C680ADAD-F755-4ABF-A42D-33CBC08A27FE}"/>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DEE88CAD-CE72-47C1-8891-5D6F6F022C24}"/>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83CF5FE4-7430-400F-B78A-D4BA0FEFCDBD}"/>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E9B334D7-328A-422A-824D-276EEE9DDF04}"/>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443A8201-6DA0-41F2-92BF-5E556B99D8A8}"/>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60706</xdr:rowOff>
    </xdr:to>
    <xdr:cxnSp macro="">
      <xdr:nvCxnSpPr>
        <xdr:cNvPr id="128" name="直線コネクタ 127">
          <a:extLst>
            <a:ext uri="{FF2B5EF4-FFF2-40B4-BE49-F238E27FC236}">
              <a16:creationId xmlns:a16="http://schemas.microsoft.com/office/drawing/2014/main" id="{0767A772-51A1-427D-BDE1-AFA0A599B161}"/>
            </a:ext>
          </a:extLst>
        </xdr:cNvPr>
        <xdr:cNvCxnSpPr/>
      </xdr:nvCxnSpPr>
      <xdr:spPr>
        <a:xfrm flipV="1">
          <a:off x="15671800" y="2952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FE628F1A-D718-4F88-B5ED-F2270121787A}"/>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87543A30-EC91-401B-A1EE-28C49212A459}"/>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60706</xdr:rowOff>
    </xdr:to>
    <xdr:cxnSp macro="">
      <xdr:nvCxnSpPr>
        <xdr:cNvPr id="131" name="直線コネクタ 130">
          <a:extLst>
            <a:ext uri="{FF2B5EF4-FFF2-40B4-BE49-F238E27FC236}">
              <a16:creationId xmlns:a16="http://schemas.microsoft.com/office/drawing/2014/main" id="{4429F410-656E-40D7-A639-15859B6FF822}"/>
            </a:ext>
          </a:extLst>
        </xdr:cNvPr>
        <xdr:cNvCxnSpPr/>
      </xdr:nvCxnSpPr>
      <xdr:spPr>
        <a:xfrm>
          <a:off x="14782800" y="2925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2317636F-4671-41E4-A977-36A24A15A155}"/>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59D571EE-A047-4D96-9ECD-DCDC92B4C389}"/>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69850</xdr:rowOff>
    </xdr:to>
    <xdr:cxnSp macro="">
      <xdr:nvCxnSpPr>
        <xdr:cNvPr id="134" name="直線コネクタ 133">
          <a:extLst>
            <a:ext uri="{FF2B5EF4-FFF2-40B4-BE49-F238E27FC236}">
              <a16:creationId xmlns:a16="http://schemas.microsoft.com/office/drawing/2014/main" id="{D6638239-BE17-4CEE-A795-53D44FB219EE}"/>
            </a:ext>
          </a:extLst>
        </xdr:cNvPr>
        <xdr:cNvCxnSpPr/>
      </xdr:nvCxnSpPr>
      <xdr:spPr>
        <a:xfrm flipV="1">
          <a:off x="13893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4F1AA2B7-3027-408F-8C59-3E74ACF0C9F4}"/>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E1CCE3F9-D9BC-4E9E-B462-D75484E3C05F}"/>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7" name="直線コネクタ 136">
          <a:extLst>
            <a:ext uri="{FF2B5EF4-FFF2-40B4-BE49-F238E27FC236}">
              <a16:creationId xmlns:a16="http://schemas.microsoft.com/office/drawing/2014/main" id="{6E59B911-E9B4-4637-9088-AB756EEE9772}"/>
            </a:ext>
          </a:extLst>
        </xdr:cNvPr>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E43810FA-05E0-4F13-8208-87C075870556}"/>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9A0B5D0-6771-4326-8FB7-D9891331B536}"/>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a:extLst>
            <a:ext uri="{FF2B5EF4-FFF2-40B4-BE49-F238E27FC236}">
              <a16:creationId xmlns:a16="http://schemas.microsoft.com/office/drawing/2014/main" id="{F22B5581-48D2-4597-866F-7430F9C448B6}"/>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41" name="テキスト ボックス 140">
          <a:extLst>
            <a:ext uri="{FF2B5EF4-FFF2-40B4-BE49-F238E27FC236}">
              <a16:creationId xmlns:a16="http://schemas.microsoft.com/office/drawing/2014/main" id="{20FFD494-A814-44FE-AB24-6ED4F415468B}"/>
            </a:ext>
          </a:extLst>
        </xdr:cNvPr>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C7C1C3D-67B5-4691-AB39-599116B3432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81D248AF-0743-4D39-9ED5-4187A08075D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DA832B2-5BF5-430B-9B58-F55CC16308E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8D6D4CB-5B8E-4CBF-AF16-DD63F4F0CCF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4C89FA71-8585-48F6-B0D8-51B271CF26A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7" name="楕円 146">
          <a:extLst>
            <a:ext uri="{FF2B5EF4-FFF2-40B4-BE49-F238E27FC236}">
              <a16:creationId xmlns:a16="http://schemas.microsoft.com/office/drawing/2014/main" id="{9FF5A1CA-3DD3-45B3-A763-9E9F3EE1BC3E}"/>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8" name="物件費該当値テキスト">
          <a:extLst>
            <a:ext uri="{FF2B5EF4-FFF2-40B4-BE49-F238E27FC236}">
              <a16:creationId xmlns:a16="http://schemas.microsoft.com/office/drawing/2014/main" id="{0148D14C-D14C-4398-8998-A5C1035EE867}"/>
            </a:ext>
          </a:extLst>
        </xdr:cNvPr>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9" name="楕円 148">
          <a:extLst>
            <a:ext uri="{FF2B5EF4-FFF2-40B4-BE49-F238E27FC236}">
              <a16:creationId xmlns:a16="http://schemas.microsoft.com/office/drawing/2014/main" id="{DE79DE4F-C95F-49BA-B60E-AEDAAB6259D1}"/>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50" name="テキスト ボックス 149">
          <a:extLst>
            <a:ext uri="{FF2B5EF4-FFF2-40B4-BE49-F238E27FC236}">
              <a16:creationId xmlns:a16="http://schemas.microsoft.com/office/drawing/2014/main" id="{2EE10DD9-B696-4FD7-99D6-65137A8D56FD}"/>
            </a:ext>
          </a:extLst>
        </xdr:cNvPr>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51" name="楕円 150">
          <a:extLst>
            <a:ext uri="{FF2B5EF4-FFF2-40B4-BE49-F238E27FC236}">
              <a16:creationId xmlns:a16="http://schemas.microsoft.com/office/drawing/2014/main" id="{395FDC7F-AD33-4E76-814B-DD06AAB49A25}"/>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492E3B12-446B-4907-941F-9AD7EB48EF3F}"/>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3" name="楕円 152">
          <a:extLst>
            <a:ext uri="{FF2B5EF4-FFF2-40B4-BE49-F238E27FC236}">
              <a16:creationId xmlns:a16="http://schemas.microsoft.com/office/drawing/2014/main" id="{6A1EF0E6-E0B5-4F43-A5B5-B68A1FBBB2DD}"/>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4" name="テキスト ボックス 153">
          <a:extLst>
            <a:ext uri="{FF2B5EF4-FFF2-40B4-BE49-F238E27FC236}">
              <a16:creationId xmlns:a16="http://schemas.microsoft.com/office/drawing/2014/main" id="{8F003D86-A199-4831-975E-706379F47DDA}"/>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5" name="楕円 154">
          <a:extLst>
            <a:ext uri="{FF2B5EF4-FFF2-40B4-BE49-F238E27FC236}">
              <a16:creationId xmlns:a16="http://schemas.microsoft.com/office/drawing/2014/main" id="{6A34BF68-94AE-40B0-B607-123D2645B33E}"/>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6" name="テキスト ボックス 155">
          <a:extLst>
            <a:ext uri="{FF2B5EF4-FFF2-40B4-BE49-F238E27FC236}">
              <a16:creationId xmlns:a16="http://schemas.microsoft.com/office/drawing/2014/main" id="{C8543CD3-085E-4579-B881-5D8ACBC123A2}"/>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7D5B65C0-151D-4DD6-862F-2A2E71B5BB4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E4116C33-60B6-4B7C-A919-00E2D314CE6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CC21D5E-EF33-49B3-A726-2654E486EB3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AF4F2F6B-8A2B-4F80-BED5-BD7BE3C2686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DE968CC7-BB39-4D88-A986-B544379B790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BAF7F78D-9DA7-4E6D-A3CA-7E2E7665471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EED7F98E-5CD2-401A-AF4E-C6ECFDC4526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46AE1B44-4405-4021-82B8-9803FB7CE71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A8CAF1DB-7EC5-4D65-B542-C9368124B77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4420E7B1-16E3-4F18-96E4-CDCAECAD615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15500EED-527E-4577-B239-B38F3049D9F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扶助費については、類似団体を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回っている。その要因としては、</a:t>
          </a:r>
          <a:r>
            <a:rPr kumimoji="1" lang="ja-JP" altLang="en-US" sz="1100">
              <a:solidFill>
                <a:sysClr val="windowText" lastClr="000000"/>
              </a:solidFill>
              <a:effectLst/>
              <a:latin typeface="+mn-lt"/>
              <a:ea typeface="+mn-ea"/>
              <a:cs typeface="+mn-cs"/>
            </a:rPr>
            <a:t>児童福祉費の児童手当扶助費や出産祝金扶助費</a:t>
          </a:r>
          <a:r>
            <a:rPr kumimoji="1" lang="ja-JP" altLang="ja-JP" sz="1100">
              <a:solidFill>
                <a:sysClr val="windowText" lastClr="000000"/>
              </a:solidFill>
              <a:effectLst/>
              <a:latin typeface="+mn-lt"/>
              <a:ea typeface="+mn-ea"/>
              <a:cs typeface="+mn-cs"/>
            </a:rPr>
            <a:t>等が主な要因と考えられる。今後とも、その他の医療扶助費等の抑制に努めるため予防等の強化に努める。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B3AED69F-F244-4E15-A160-FD1B2BD43DE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9F06AAA5-2FF0-499E-90D0-A7F25A48F45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7E3F8A27-74A0-4C27-8F1C-58EA709FB12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211D81E4-98D8-460F-9B00-BCF702699A64}"/>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B03C2503-1668-45D3-B718-B919DC8C1DD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8C142034-E65B-42D6-AF1E-7CC6E67E8FA4}"/>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F20370F4-65E9-4DC3-A954-972AC399261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3A032324-0A98-4EA7-AD36-CA987CE02098}"/>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7B358D40-BC16-4C9C-9C7B-C1FC463BBE0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86C08160-1D3C-43DC-B24F-671DAA92EEB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315FA393-C93B-432B-9347-78BD05021EE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29D61F67-6333-4DCB-B701-375C2552CBC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F90AC975-4D80-401E-8C54-DD131094FB6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C925A9B7-A155-48FF-B752-729A126248D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B507DDF-80BB-406D-B8BE-6E4C5D0A540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4B8F3875-D7F2-4E60-A2B2-2C2D309E686B}"/>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2DBEDA2E-5E07-4566-B050-2F4D8030400B}"/>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38645127-76A3-4A64-8418-AA4B54E0F683}"/>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7C678EBE-600C-44FA-A813-C4F38F4CB1C8}"/>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6334C74F-E933-416C-87AA-D917DBAD7C4C}"/>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F61C4E13-7C5F-423A-8EA2-AE2EAC7A6A7D}"/>
            </a:ext>
          </a:extLst>
        </xdr:cNvPr>
        <xdr:cNvCxnSpPr/>
      </xdr:nvCxnSpPr>
      <xdr:spPr>
        <a:xfrm flipV="1">
          <a:off x="3987800" y="94996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EDD4C1B7-4ADE-4C8F-B5BB-C99DB2ADD179}"/>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E8F6BB76-FF93-469D-AE95-91FBF8FE3576}"/>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D9583403-25A6-4111-80A9-6A1AC39339F8}"/>
            </a:ext>
          </a:extLst>
        </xdr:cNvPr>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96A43C0C-E1DE-497D-AEC3-E6FC63D47BB1}"/>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8BD48852-FFEC-4E22-9771-558D359BAA34}"/>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4BA4D64F-1ABB-4D6E-90EE-0F2436C4F561}"/>
            </a:ext>
          </a:extLst>
        </xdr:cNvPr>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CC97C69F-D65B-46C5-810B-FEBC3308189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E1E85599-F0C8-4265-B3E9-47195773FA58}"/>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E2AA0C54-5FDC-4A32-9408-AA6C77977E39}"/>
            </a:ext>
          </a:extLst>
        </xdr:cNvPr>
        <xdr:cNvCxnSpPr/>
      </xdr:nvCxnSpPr>
      <xdr:spPr>
        <a:xfrm>
          <a:off x="1320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9B6DB0E0-F3A8-4497-A839-5E685297737C}"/>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69E86562-A4C7-4356-A1C3-6A314707193F}"/>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a:extLst>
            <a:ext uri="{FF2B5EF4-FFF2-40B4-BE49-F238E27FC236}">
              <a16:creationId xmlns:a16="http://schemas.microsoft.com/office/drawing/2014/main" id="{98B6B855-C8F6-41EE-A49F-64F6AD2CD54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a:extLst>
            <a:ext uri="{FF2B5EF4-FFF2-40B4-BE49-F238E27FC236}">
              <a16:creationId xmlns:a16="http://schemas.microsoft.com/office/drawing/2014/main" id="{F27592DC-2ED5-46F2-8757-13B423020824}"/>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DB9F341-813F-4FCB-A269-6D811A010F1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1E673BC-7001-4667-86F7-BC17E5FF055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323DDA2-F6F1-4B64-8ED4-F6FB98FD89D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6D614B3F-271D-4188-863F-899367B9897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5FDA19C7-38BC-4058-9B0D-D4A9ED85C17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94F6E144-10C7-4595-9C0C-450C01057117}"/>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4C40A1-89DF-43D2-B631-1862CDB3B72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B766C1F2-605A-4BF0-AF81-3B431C00F749}"/>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B17BD7C7-2813-4CF2-A8B1-B066FA66442B}"/>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299F0575-8DA0-4A7B-A12A-0E94550E9F93}"/>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E5880CE1-7870-4253-9A6C-6936E0CBCB0D}"/>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B90C0FA3-1935-4225-B68B-9ADB216A70B5}"/>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569049EF-8F82-4343-B0A1-C19AC8065452}"/>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CF37AF7-FE89-4BBF-802A-D59FC173729A}"/>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FB9EA069-A623-40AF-B087-C747496955E5}"/>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B5061ED2-15DA-4B55-9EE4-AA7C276918C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BAF79D8B-E699-4CF8-9BCB-6660C5AC291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EC2E310C-CE3F-468B-8A71-5B4DBB480CE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DB917790-A5B8-4E8B-9B7A-DB0AC966CA8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F0B4A972-AAF8-4224-ACFF-469A5CB160C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1FC19A66-D2DE-47CC-9F89-5D772E4A917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5ECA3806-DC62-4A3F-BAE8-48F3BAD91A1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5469CE96-9F70-4790-8D79-A2EDBCB230A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EE10516E-AB10-46BD-9F37-F39B4829993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98859136-B43D-40CD-B878-DBE4E125EE7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C812C065-2918-47E6-8740-CD9FF3C977C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その他の比率は、類似団体を</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今年度に関して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の財政悪化に伴う赤字補填的な操出金</a:t>
          </a:r>
          <a:r>
            <a:rPr kumimoji="1" lang="ja-JP" altLang="ja-JP" sz="1100">
              <a:solidFill>
                <a:schemeClr val="dk1"/>
              </a:solidFill>
              <a:effectLst/>
              <a:latin typeface="+mn-lt"/>
              <a:ea typeface="+mn-ea"/>
              <a:cs typeface="+mn-cs"/>
            </a:rPr>
            <a:t>等が主な要因であり、年々、増減を繰り返している状況である。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38BD5F9E-3FE7-4E91-9D88-2DF0BFE84C8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D13CD5F6-DA7E-404C-85A5-8B7D0AC8E41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9E7BD8CF-6D23-4575-824B-7B418D85380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23939A21-5D2D-4EB8-96B8-AD2C798CADB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68793DA7-A786-43A3-AD91-D1104E8BBFC7}"/>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C2615413-86EF-47C5-AED7-8EE5A2A7AA6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FF071971-02BA-43AA-A686-A5B0F8A6A00A}"/>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70A99AEC-4239-4E93-851E-E64102BAC691}"/>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AD7BA31-AADA-4842-B9D2-C6148C1589DD}"/>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458E3893-D44B-4FF1-95C2-F6B99678BA7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B019B800-D7FF-43B0-A9C1-2D340920FDE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8AE7AB44-A722-4D7F-85DE-A78889E1B02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68545B37-D6C5-43D4-A319-32BBB7102865}"/>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88C21052-8AE2-407B-A029-7AAD89E73DFD}"/>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516836BA-06F9-41BE-856A-E1D9E55CA40C}"/>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AD90E713-DC0A-4281-82D7-4B9E2B1068CE}"/>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57</xdr:row>
      <xdr:rowOff>46990</xdr:rowOff>
    </xdr:to>
    <xdr:cxnSp macro="">
      <xdr:nvCxnSpPr>
        <xdr:cNvPr id="244" name="直線コネクタ 243">
          <a:extLst>
            <a:ext uri="{FF2B5EF4-FFF2-40B4-BE49-F238E27FC236}">
              <a16:creationId xmlns:a16="http://schemas.microsoft.com/office/drawing/2014/main" id="{0217C5C6-92D1-497C-9084-D657EE84E5AF}"/>
            </a:ext>
          </a:extLst>
        </xdr:cNvPr>
        <xdr:cNvCxnSpPr/>
      </xdr:nvCxnSpPr>
      <xdr:spPr>
        <a:xfrm flipV="1">
          <a:off x="15671800" y="96481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49421F8E-F916-4147-864D-8F94DBBB3FD6}"/>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F890A58A-AFB5-4F8F-A5C9-27D48294A5DA}"/>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52705</xdr:rowOff>
    </xdr:from>
    <xdr:to>
      <xdr:col>78</xdr:col>
      <xdr:colOff>69850</xdr:colOff>
      <xdr:row>57</xdr:row>
      <xdr:rowOff>46990</xdr:rowOff>
    </xdr:to>
    <xdr:cxnSp macro="">
      <xdr:nvCxnSpPr>
        <xdr:cNvPr id="247" name="直線コネクタ 246">
          <a:extLst>
            <a:ext uri="{FF2B5EF4-FFF2-40B4-BE49-F238E27FC236}">
              <a16:creationId xmlns:a16="http://schemas.microsoft.com/office/drawing/2014/main" id="{240445D0-4F1C-44A9-BF00-B541F57BAB58}"/>
            </a:ext>
          </a:extLst>
        </xdr:cNvPr>
        <xdr:cNvCxnSpPr/>
      </xdr:nvCxnSpPr>
      <xdr:spPr>
        <a:xfrm>
          <a:off x="14782800" y="96539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EC69F1ED-8207-4A2A-8431-76246E2EB2F7}"/>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BCD2FFA-26A6-4451-A2DB-01441155FB45}"/>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52705</xdr:rowOff>
    </xdr:from>
    <xdr:to>
      <xdr:col>73</xdr:col>
      <xdr:colOff>180975</xdr:colOff>
      <xdr:row>57</xdr:row>
      <xdr:rowOff>29845</xdr:rowOff>
    </xdr:to>
    <xdr:cxnSp macro="">
      <xdr:nvCxnSpPr>
        <xdr:cNvPr id="250" name="直線コネクタ 249">
          <a:extLst>
            <a:ext uri="{FF2B5EF4-FFF2-40B4-BE49-F238E27FC236}">
              <a16:creationId xmlns:a16="http://schemas.microsoft.com/office/drawing/2014/main" id="{877CF8E2-80CF-43B2-911A-36D8612337A3}"/>
            </a:ext>
          </a:extLst>
        </xdr:cNvPr>
        <xdr:cNvCxnSpPr/>
      </xdr:nvCxnSpPr>
      <xdr:spPr>
        <a:xfrm flipV="1">
          <a:off x="13893800" y="96539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7B52D3D4-7D88-4878-85B1-462F7AEB917B}"/>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A9905F85-B832-4386-A6D6-CC1EBF6D9267}"/>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92710</xdr:rowOff>
    </xdr:from>
    <xdr:to>
      <xdr:col>69</xdr:col>
      <xdr:colOff>92075</xdr:colOff>
      <xdr:row>57</xdr:row>
      <xdr:rowOff>29845</xdr:rowOff>
    </xdr:to>
    <xdr:cxnSp macro="">
      <xdr:nvCxnSpPr>
        <xdr:cNvPr id="253" name="直線コネクタ 252">
          <a:extLst>
            <a:ext uri="{FF2B5EF4-FFF2-40B4-BE49-F238E27FC236}">
              <a16:creationId xmlns:a16="http://schemas.microsoft.com/office/drawing/2014/main" id="{590FD3A9-1E04-42F0-A686-343C731E15F0}"/>
            </a:ext>
          </a:extLst>
        </xdr:cNvPr>
        <xdr:cNvCxnSpPr/>
      </xdr:nvCxnSpPr>
      <xdr:spPr>
        <a:xfrm>
          <a:off x="13004800" y="969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891CE9DC-B5DA-4ADC-8708-971AD1688325}"/>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13DFB827-28F6-4F06-9ABC-300598F45ED8}"/>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D4F2892E-1836-4F52-95E3-0D16A813D05D}"/>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a:extLst>
            <a:ext uri="{FF2B5EF4-FFF2-40B4-BE49-F238E27FC236}">
              <a16:creationId xmlns:a16="http://schemas.microsoft.com/office/drawing/2014/main" id="{01641F22-106D-4033-8688-BE98DFD67079}"/>
            </a:ext>
          </a:extLst>
        </xdr:cNvPr>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B1E072E-6E61-4000-8191-85BF308774A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39A7C4C8-AE77-4055-9EF4-B164FB2FAB8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E8CEC89D-7818-4478-AE87-183CC2DEE95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422EAD5B-0AD4-497E-91E3-7A25490C46E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497A236-C3C0-42A3-AD74-A309C29A84D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63" name="楕円 262">
          <a:extLst>
            <a:ext uri="{FF2B5EF4-FFF2-40B4-BE49-F238E27FC236}">
              <a16:creationId xmlns:a16="http://schemas.microsoft.com/office/drawing/2014/main" id="{B43D98A2-5F44-4536-B115-D2FECA93B55A}"/>
            </a:ext>
          </a:extLst>
        </xdr:cNvPr>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4" name="その他該当値テキスト">
          <a:extLst>
            <a:ext uri="{FF2B5EF4-FFF2-40B4-BE49-F238E27FC236}">
              <a16:creationId xmlns:a16="http://schemas.microsoft.com/office/drawing/2014/main" id="{36EE9DDA-CA86-435D-8468-EBC57FB3B901}"/>
            </a:ext>
          </a:extLst>
        </xdr:cNvPr>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5" name="楕円 264">
          <a:extLst>
            <a:ext uri="{FF2B5EF4-FFF2-40B4-BE49-F238E27FC236}">
              <a16:creationId xmlns:a16="http://schemas.microsoft.com/office/drawing/2014/main" id="{C7667C0A-0E88-491B-8455-0DA0C8100A4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6" name="テキスト ボックス 265">
          <a:extLst>
            <a:ext uri="{FF2B5EF4-FFF2-40B4-BE49-F238E27FC236}">
              <a16:creationId xmlns:a16="http://schemas.microsoft.com/office/drawing/2014/main" id="{20CBB7AC-214E-4E18-911B-96B8B68FE3A3}"/>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xdr:rowOff>
    </xdr:from>
    <xdr:to>
      <xdr:col>74</xdr:col>
      <xdr:colOff>31750</xdr:colOff>
      <xdr:row>56</xdr:row>
      <xdr:rowOff>103505</xdr:rowOff>
    </xdr:to>
    <xdr:sp macro="" textlink="">
      <xdr:nvSpPr>
        <xdr:cNvPr id="267" name="楕円 266">
          <a:extLst>
            <a:ext uri="{FF2B5EF4-FFF2-40B4-BE49-F238E27FC236}">
              <a16:creationId xmlns:a16="http://schemas.microsoft.com/office/drawing/2014/main" id="{94737BAF-5F09-4890-B1E0-48754C1D0DDC}"/>
            </a:ext>
          </a:extLst>
        </xdr:cNvPr>
        <xdr:cNvSpPr/>
      </xdr:nvSpPr>
      <xdr:spPr>
        <a:xfrm>
          <a:off x="14732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DFAE95D3-D533-4A70-A5D4-3F35A688746D}"/>
            </a:ext>
          </a:extLst>
        </xdr:cNvPr>
        <xdr:cNvSpPr txBox="1"/>
      </xdr:nvSpPr>
      <xdr:spPr>
        <a:xfrm>
          <a:off x="14401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9" name="楕円 268">
          <a:extLst>
            <a:ext uri="{FF2B5EF4-FFF2-40B4-BE49-F238E27FC236}">
              <a16:creationId xmlns:a16="http://schemas.microsoft.com/office/drawing/2014/main" id="{F4010217-7F02-49DF-ADAC-D20848E8D686}"/>
            </a:ext>
          </a:extLst>
        </xdr:cNvPr>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70" name="テキスト ボックス 269">
          <a:extLst>
            <a:ext uri="{FF2B5EF4-FFF2-40B4-BE49-F238E27FC236}">
              <a16:creationId xmlns:a16="http://schemas.microsoft.com/office/drawing/2014/main" id="{CC286874-1C05-480F-AE22-E87444076C3E}"/>
            </a:ext>
          </a:extLst>
        </xdr:cNvPr>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41910</xdr:rowOff>
    </xdr:from>
    <xdr:to>
      <xdr:col>65</xdr:col>
      <xdr:colOff>53975</xdr:colOff>
      <xdr:row>56</xdr:row>
      <xdr:rowOff>143510</xdr:rowOff>
    </xdr:to>
    <xdr:sp macro="" textlink="">
      <xdr:nvSpPr>
        <xdr:cNvPr id="271" name="楕円 270">
          <a:extLst>
            <a:ext uri="{FF2B5EF4-FFF2-40B4-BE49-F238E27FC236}">
              <a16:creationId xmlns:a16="http://schemas.microsoft.com/office/drawing/2014/main" id="{B543D432-4D60-423A-A8D2-15F1B51DE272}"/>
            </a:ext>
          </a:extLst>
        </xdr:cNvPr>
        <xdr:cNvSpPr/>
      </xdr:nvSpPr>
      <xdr:spPr>
        <a:xfrm>
          <a:off x="12954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153687</xdr:rowOff>
    </xdr:from>
    <xdr:ext cx="762000" cy="259045"/>
    <xdr:sp macro="" textlink="">
      <xdr:nvSpPr>
        <xdr:cNvPr id="272" name="テキスト ボックス 271">
          <a:extLst>
            <a:ext uri="{FF2B5EF4-FFF2-40B4-BE49-F238E27FC236}">
              <a16:creationId xmlns:a16="http://schemas.microsoft.com/office/drawing/2014/main" id="{F676A48E-936D-4B94-A9D8-94BA03C61535}"/>
            </a:ext>
          </a:extLst>
        </xdr:cNvPr>
        <xdr:cNvSpPr txBox="1"/>
      </xdr:nvSpPr>
      <xdr:spPr>
        <a:xfrm>
          <a:off x="12623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7AB60A2E-33AC-4E35-926F-05C76E3E7DE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DB3A88E3-E70F-43DC-8016-359EEF64D34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49A5E507-FD88-4474-887C-9EAF23E8A12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69E6A1B5-72EA-48FD-B508-6F75CB4103C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7F786F3F-794A-436E-9D28-49274C81D27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B74A2C76-FCF4-4AD7-A020-C4F0520D4D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F24C5961-4BB5-4BD4-8439-A37A055B132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57F5FA2B-E6FC-4943-91E7-E3E22743616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9DA190FC-34FC-4745-A215-375D91E24EC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13005304-07F9-484B-BF38-0490145329B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9BB9E876-83EE-4119-B53F-587D2675823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補助費等の比率については、類似団体を上回っている。また、前年度より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今後とも、各種団体等の事業が適正に運営されているか等、補助費等の見直し等も含め精査する。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69D0A532-6D41-4F4D-A6D9-CF082EF8E5F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DC2EDDEA-7F59-4A10-9300-179E053C1CD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42FE7D92-381C-4F31-8EB7-081870E11D3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6E418951-42ED-49B8-A0E3-7B456809275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2E6E803C-70A8-4E0F-A30E-BBA1CAB7CEB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CFEE3880-26C4-4974-88B4-8CEED18EE0E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84E0E413-998D-4934-B2CF-695AE956C2E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235E00AE-2C11-4FAD-9232-0EE60D5E7F9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88A1E248-B3B0-44FA-8B25-BB0E71B961E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81CD7ADC-9AAA-4210-903A-9E4917EE43F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594DC0AB-045F-47A9-A253-4BF25F505D3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F82E7A93-3FF8-4B6B-954A-BA21B53612D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D0317E71-D89F-4A73-9299-4748A0BD072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D42F3770-E704-4AE7-8C8C-39A968603509}"/>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398A33BB-84A2-489D-B8FF-D390E5115D2A}"/>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49B746EE-FF9B-4077-BE7C-8ADA552D329B}"/>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A8C1D04C-07C1-4293-88F2-CB89CC2B89F7}"/>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22ABA51D-2F1C-4FFC-8545-4819A2E4AE4B}"/>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A624681E-A097-4F05-947A-DA2F09833192}"/>
            </a:ext>
          </a:extLst>
        </xdr:cNvPr>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75CA939B-EB9D-4B43-8809-CCFD97138506}"/>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135DD12A-37C6-4D41-A746-C7ECA47DF5B9}"/>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19558</xdr:rowOff>
    </xdr:to>
    <xdr:cxnSp macro="">
      <xdr:nvCxnSpPr>
        <xdr:cNvPr id="305" name="直線コネクタ 304">
          <a:extLst>
            <a:ext uri="{FF2B5EF4-FFF2-40B4-BE49-F238E27FC236}">
              <a16:creationId xmlns:a16="http://schemas.microsoft.com/office/drawing/2014/main" id="{CF56DDD8-7B47-49BD-92F7-DFB781778A30}"/>
            </a:ext>
          </a:extLst>
        </xdr:cNvPr>
        <xdr:cNvCxnSpPr/>
      </xdr:nvCxnSpPr>
      <xdr:spPr>
        <a:xfrm>
          <a:off x="14782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982ABC59-E0C6-4A94-AFF4-C0C1212222EA}"/>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D49EEF01-5F40-41B5-9AF6-E99BBDAFEF56}"/>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CC7C87C2-1F75-43DD-AE60-143ECA8E17D9}"/>
            </a:ext>
          </a:extLst>
        </xdr:cNvPr>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8690BF9B-B478-45EE-B215-9B2F8C1A2202}"/>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7D52CCDF-976A-4AB4-968A-FEBA7CC13911}"/>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5842</xdr:rowOff>
    </xdr:to>
    <xdr:cxnSp macro="">
      <xdr:nvCxnSpPr>
        <xdr:cNvPr id="311" name="直線コネクタ 310">
          <a:extLst>
            <a:ext uri="{FF2B5EF4-FFF2-40B4-BE49-F238E27FC236}">
              <a16:creationId xmlns:a16="http://schemas.microsoft.com/office/drawing/2014/main" id="{809D3A64-5378-49FE-9D70-4C699724FCD9}"/>
            </a:ext>
          </a:extLst>
        </xdr:cNvPr>
        <xdr:cNvCxnSpPr/>
      </xdr:nvCxnSpPr>
      <xdr:spPr>
        <a:xfrm flipV="1">
          <a:off x="13004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3E068FF8-7310-4C64-A102-28BEABFFE9FF}"/>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333391B5-1832-4CF0-9B7A-078A5ED17402}"/>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9DFBBE84-4024-4D35-8257-E5BFA213B96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a:extLst>
            <a:ext uri="{FF2B5EF4-FFF2-40B4-BE49-F238E27FC236}">
              <a16:creationId xmlns:a16="http://schemas.microsoft.com/office/drawing/2014/main" id="{33C1C254-D6E4-489B-B272-08C92A089858}"/>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E0D32B97-A75F-48E5-875A-9D2C558A82E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CF99658-8692-4BCC-9B22-0DD41CF8B54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C98408A-3185-424A-AE03-7FA79C82075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AB94B350-1B5F-47C4-913E-6427F03412E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268AE9AC-DDC3-41A3-9483-57CA6AC4979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BB2B3616-A0FC-45E8-BD21-1C3B96A3753E}"/>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CF9386F3-8D6F-4D0D-A20B-A68D42F7C06D}"/>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a:extLst>
            <a:ext uri="{FF2B5EF4-FFF2-40B4-BE49-F238E27FC236}">
              <a16:creationId xmlns:a16="http://schemas.microsoft.com/office/drawing/2014/main" id="{DB1CEF56-5EBE-4E06-BD79-3CCE75ED1B85}"/>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a:extLst>
            <a:ext uri="{FF2B5EF4-FFF2-40B4-BE49-F238E27FC236}">
              <a16:creationId xmlns:a16="http://schemas.microsoft.com/office/drawing/2014/main" id="{EC8A52FB-6683-4270-9CFB-C0BB4771D196}"/>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5" name="楕円 324">
          <a:extLst>
            <a:ext uri="{FF2B5EF4-FFF2-40B4-BE49-F238E27FC236}">
              <a16:creationId xmlns:a16="http://schemas.microsoft.com/office/drawing/2014/main" id="{33E08CB5-A26C-48A6-B0EC-6199AEF0C0CF}"/>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15FC1974-ADE5-4DAF-832F-05D30843FDDE}"/>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7" name="楕円 326">
          <a:extLst>
            <a:ext uri="{FF2B5EF4-FFF2-40B4-BE49-F238E27FC236}">
              <a16:creationId xmlns:a16="http://schemas.microsoft.com/office/drawing/2014/main" id="{5C27C786-AF07-4DB1-AFE8-DE44CB5154A3}"/>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8" name="テキスト ボックス 327">
          <a:extLst>
            <a:ext uri="{FF2B5EF4-FFF2-40B4-BE49-F238E27FC236}">
              <a16:creationId xmlns:a16="http://schemas.microsoft.com/office/drawing/2014/main" id="{1BB5D746-EC44-4BD6-BDA8-401176BB537A}"/>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9" name="楕円 328">
          <a:extLst>
            <a:ext uri="{FF2B5EF4-FFF2-40B4-BE49-F238E27FC236}">
              <a16:creationId xmlns:a16="http://schemas.microsoft.com/office/drawing/2014/main" id="{7BBCB863-5921-4553-AC9D-6596E56F08FD}"/>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0" name="テキスト ボックス 329">
          <a:extLst>
            <a:ext uri="{FF2B5EF4-FFF2-40B4-BE49-F238E27FC236}">
              <a16:creationId xmlns:a16="http://schemas.microsoft.com/office/drawing/2014/main" id="{C7D40540-16E3-4FE7-9371-FB3501C46A39}"/>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92DDE535-4F0A-4879-ACDD-05A042E4652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82AF1D84-FAEA-40C1-9C0C-8D0CE24C55A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CA7BB6F6-15EB-46A7-8A7C-EE60C9FE7AF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2ED5339A-7D34-4CBE-88D9-A641B682DF0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181B5BE7-E58E-49AF-AB5F-4FD8B39BFCD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EC18FDF2-60A8-4756-A62C-EF11A927E8B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2690E833-FB64-4F51-9E67-D18D983DAFA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8375F2C8-2D81-41E4-B239-6B074D67408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F21C5177-59FD-4CCA-A45C-2418A3C47A5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5B0FF1B-FEDA-41AA-86D2-736A6428C15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C8C7B5E1-AD4A-4393-8197-8676A0EEE66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公債費については、事業等に掛かった償還が始まっており、類似団体を下回っているものの、</a:t>
          </a:r>
          <a:r>
            <a:rPr kumimoji="1" lang="ja-JP" altLang="en-US" sz="1100">
              <a:solidFill>
                <a:schemeClr val="dk1"/>
              </a:solidFill>
              <a:effectLst/>
              <a:latin typeface="+mn-lt"/>
              <a:ea typeface="+mn-ea"/>
              <a:cs typeface="+mn-cs"/>
            </a:rPr>
            <a:t>事業内容の精査を十分に行い、</a:t>
          </a:r>
          <a:r>
            <a:rPr kumimoji="1" lang="ja-JP" altLang="ja-JP" sz="1100">
              <a:solidFill>
                <a:schemeClr val="dk1"/>
              </a:solidFill>
              <a:effectLst/>
              <a:latin typeface="+mn-lt"/>
              <a:ea typeface="+mn-ea"/>
              <a:cs typeface="+mn-cs"/>
            </a:rPr>
            <a:t>今後も新規発行に伴う普通事業債等の抑制に努める。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EE53C39C-E3B3-4A39-A698-05650EA5920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C041F8C5-B8E5-4223-898E-49E167E45CA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D834806F-527F-4CB3-865D-13C5C6E6812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24A55DC6-80B2-4368-94C6-87A9A7E21B73}"/>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AC80DFCE-B39E-4A39-81CD-9A1F54BA9E22}"/>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5655DEB2-E8B4-42D1-A305-AE42694BFC59}"/>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323D742D-B834-4BF8-B603-D8949E9846A8}"/>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342E8046-D37A-431A-AE0F-BC9A2EBA282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50D0EC86-E2DF-44D5-9C21-1963C70F8BBF}"/>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4FA36BBB-12D8-415E-83A5-6175000C5371}"/>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E60A92EC-681C-44EA-A997-0AF3719C4A12}"/>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8357AFCA-29DB-4860-9DCD-4C7DF90B0F0D}"/>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4145EC9C-FDF4-49D0-BFA0-C706F74FAE5C}"/>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F348860F-6BFF-47D8-8F17-F8F778F8DDA9}"/>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1FF06754-8DB8-4BAE-9A84-70A8B992E79E}"/>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C2D0EE7B-3C8F-498C-ACC9-BD88E0435E6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5DAE686A-1A76-4A13-9241-D7F2B735D54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66E3BE2D-AC4E-4A2B-9405-8840DC553121}"/>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4BEDB8CB-EC40-4998-AAE7-5931E57FBCD4}"/>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C413206A-3CD8-478A-A947-C1898F4C858F}"/>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3BB206F1-A4A6-41F3-B4FA-F33B0C5E7659}"/>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DD2423E9-F5A4-4A48-A27D-7839BF7BF83D}"/>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51888</xdr:rowOff>
    </xdr:to>
    <xdr:cxnSp macro="">
      <xdr:nvCxnSpPr>
        <xdr:cNvPr id="364" name="直線コネクタ 363">
          <a:extLst>
            <a:ext uri="{FF2B5EF4-FFF2-40B4-BE49-F238E27FC236}">
              <a16:creationId xmlns:a16="http://schemas.microsoft.com/office/drawing/2014/main" id="{378B9BCE-A343-4C59-B867-084C04D88FE1}"/>
            </a:ext>
          </a:extLst>
        </xdr:cNvPr>
        <xdr:cNvCxnSpPr/>
      </xdr:nvCxnSpPr>
      <xdr:spPr>
        <a:xfrm>
          <a:off x="3987800" y="130657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9A347EB6-D5E1-49AC-AADE-75CBF2779D4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7E10BBFD-B536-49CE-9E99-224A72516DED}"/>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64951</xdr:rowOff>
    </xdr:to>
    <xdr:cxnSp macro="">
      <xdr:nvCxnSpPr>
        <xdr:cNvPr id="367" name="直線コネクタ 366">
          <a:extLst>
            <a:ext uri="{FF2B5EF4-FFF2-40B4-BE49-F238E27FC236}">
              <a16:creationId xmlns:a16="http://schemas.microsoft.com/office/drawing/2014/main" id="{9169840B-2257-4CC3-8E3F-927AA0FE3AF4}"/>
            </a:ext>
          </a:extLst>
        </xdr:cNvPr>
        <xdr:cNvCxnSpPr/>
      </xdr:nvCxnSpPr>
      <xdr:spPr>
        <a:xfrm flipV="1">
          <a:off x="3098800" y="13065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1BBA8A9B-9B59-4819-9A67-0A6589C01086}"/>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C0C1D7EE-567B-4FFA-866B-66CD9537CE0E}"/>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48623</xdr:rowOff>
    </xdr:from>
    <xdr:to>
      <xdr:col>15</xdr:col>
      <xdr:colOff>98425</xdr:colOff>
      <xdr:row>76</xdr:row>
      <xdr:rowOff>64951</xdr:rowOff>
    </xdr:to>
    <xdr:cxnSp macro="">
      <xdr:nvCxnSpPr>
        <xdr:cNvPr id="370" name="直線コネクタ 369">
          <a:extLst>
            <a:ext uri="{FF2B5EF4-FFF2-40B4-BE49-F238E27FC236}">
              <a16:creationId xmlns:a16="http://schemas.microsoft.com/office/drawing/2014/main" id="{D094E729-301A-4A5C-8BC2-9AE35E0B64D2}"/>
            </a:ext>
          </a:extLst>
        </xdr:cNvPr>
        <xdr:cNvCxnSpPr/>
      </xdr:nvCxnSpPr>
      <xdr:spPr>
        <a:xfrm>
          <a:off x="2209800" y="13078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F4B536C1-2333-4E5B-8477-0E0ED771824D}"/>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892C263-C646-4A14-91D7-BAB4F155E704}"/>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48623</xdr:rowOff>
    </xdr:from>
    <xdr:to>
      <xdr:col>11</xdr:col>
      <xdr:colOff>9525</xdr:colOff>
      <xdr:row>76</xdr:row>
      <xdr:rowOff>64951</xdr:rowOff>
    </xdr:to>
    <xdr:cxnSp macro="">
      <xdr:nvCxnSpPr>
        <xdr:cNvPr id="373" name="直線コネクタ 372">
          <a:extLst>
            <a:ext uri="{FF2B5EF4-FFF2-40B4-BE49-F238E27FC236}">
              <a16:creationId xmlns:a16="http://schemas.microsoft.com/office/drawing/2014/main" id="{4A8EACF9-E41C-4BBC-B2AE-E04C531B2D96}"/>
            </a:ext>
          </a:extLst>
        </xdr:cNvPr>
        <xdr:cNvCxnSpPr/>
      </xdr:nvCxnSpPr>
      <xdr:spPr>
        <a:xfrm flipV="1">
          <a:off x="1320800" y="13078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29ADA6B9-B137-4C46-AA93-31ADCC290743}"/>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6B16BEDA-6C93-4ECF-A9BE-6840A93B8EF3}"/>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a:extLst>
            <a:ext uri="{FF2B5EF4-FFF2-40B4-BE49-F238E27FC236}">
              <a16:creationId xmlns:a16="http://schemas.microsoft.com/office/drawing/2014/main" id="{097B8E5A-2965-4CF2-817F-E940D7F8332B}"/>
            </a:ext>
          </a:extLst>
        </xdr:cNvPr>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57349</xdr:rowOff>
    </xdr:from>
    <xdr:ext cx="762000" cy="259045"/>
    <xdr:sp macro="" textlink="">
      <xdr:nvSpPr>
        <xdr:cNvPr id="377" name="テキスト ボックス 376">
          <a:extLst>
            <a:ext uri="{FF2B5EF4-FFF2-40B4-BE49-F238E27FC236}">
              <a16:creationId xmlns:a16="http://schemas.microsoft.com/office/drawing/2014/main" id="{81DE259D-33FE-4D7D-8108-3C5799B9E296}"/>
            </a:ext>
          </a:extLst>
        </xdr:cNvPr>
        <xdr:cNvSpPr txBox="1"/>
      </xdr:nvSpPr>
      <xdr:spPr>
        <a:xfrm>
          <a:off x="939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3269A61-40C9-4624-8D21-988868A846E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332F1138-C0DC-448C-AC82-D60CE1EAB88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1C046BD-57A6-4701-96A3-636A9B66D31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6DCA1B5-3C1B-4D68-B927-5084C62EE81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28CBFC3-15D8-4CE7-9974-42174B1FEAA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83" name="楕円 382">
          <a:extLst>
            <a:ext uri="{FF2B5EF4-FFF2-40B4-BE49-F238E27FC236}">
              <a16:creationId xmlns:a16="http://schemas.microsoft.com/office/drawing/2014/main" id="{C11867EB-D611-498C-8228-C332B98C678E}"/>
            </a:ext>
          </a:extLst>
        </xdr:cNvPr>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84" name="公債費該当値テキスト">
          <a:extLst>
            <a:ext uri="{FF2B5EF4-FFF2-40B4-BE49-F238E27FC236}">
              <a16:creationId xmlns:a16="http://schemas.microsoft.com/office/drawing/2014/main" id="{015956B0-77EE-46FF-B247-9A1EA8985AD9}"/>
            </a:ext>
          </a:extLst>
        </xdr:cNvPr>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id="{2C592FF2-DC66-473E-8B10-B9E64F5D201F}"/>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id="{8EE791EA-E5C9-41D0-8BE2-FE5B824EABB2}"/>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87" name="楕円 386">
          <a:extLst>
            <a:ext uri="{FF2B5EF4-FFF2-40B4-BE49-F238E27FC236}">
              <a16:creationId xmlns:a16="http://schemas.microsoft.com/office/drawing/2014/main" id="{FD243F2D-CC6E-48D9-87CE-0F5BE76041A0}"/>
            </a:ext>
          </a:extLst>
        </xdr:cNvPr>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100528</xdr:rowOff>
    </xdr:from>
    <xdr:ext cx="762000" cy="259045"/>
    <xdr:sp macro="" textlink="">
      <xdr:nvSpPr>
        <xdr:cNvPr id="388" name="テキスト ボックス 387">
          <a:extLst>
            <a:ext uri="{FF2B5EF4-FFF2-40B4-BE49-F238E27FC236}">
              <a16:creationId xmlns:a16="http://schemas.microsoft.com/office/drawing/2014/main" id="{6DD3B187-2239-4F72-B5CE-8B7B34F35F7E}"/>
            </a:ext>
          </a:extLst>
        </xdr:cNvPr>
        <xdr:cNvSpPr txBox="1"/>
      </xdr:nvSpPr>
      <xdr:spPr>
        <a:xfrm>
          <a:off x="2717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169273</xdr:rowOff>
    </xdr:from>
    <xdr:to>
      <xdr:col>11</xdr:col>
      <xdr:colOff>60325</xdr:colOff>
      <xdr:row>76</xdr:row>
      <xdr:rowOff>99423</xdr:rowOff>
    </xdr:to>
    <xdr:sp macro="" textlink="">
      <xdr:nvSpPr>
        <xdr:cNvPr id="389" name="楕円 388">
          <a:extLst>
            <a:ext uri="{FF2B5EF4-FFF2-40B4-BE49-F238E27FC236}">
              <a16:creationId xmlns:a16="http://schemas.microsoft.com/office/drawing/2014/main" id="{ACD43058-7DD1-42C6-8DD3-E8A015CE4254}"/>
            </a:ext>
          </a:extLst>
        </xdr:cNvPr>
        <xdr:cNvSpPr/>
      </xdr:nvSpPr>
      <xdr:spPr>
        <a:xfrm>
          <a:off x="2159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84200</xdr:rowOff>
    </xdr:from>
    <xdr:ext cx="762000" cy="259045"/>
    <xdr:sp macro="" textlink="">
      <xdr:nvSpPr>
        <xdr:cNvPr id="390" name="テキスト ボックス 389">
          <a:extLst>
            <a:ext uri="{FF2B5EF4-FFF2-40B4-BE49-F238E27FC236}">
              <a16:creationId xmlns:a16="http://schemas.microsoft.com/office/drawing/2014/main" id="{90179ED2-1E5E-421C-987B-0488F380EE02}"/>
            </a:ext>
          </a:extLst>
        </xdr:cNvPr>
        <xdr:cNvSpPr txBox="1"/>
      </xdr:nvSpPr>
      <xdr:spPr>
        <a:xfrm>
          <a:off x="1828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391" name="楕円 390">
          <a:extLst>
            <a:ext uri="{FF2B5EF4-FFF2-40B4-BE49-F238E27FC236}">
              <a16:creationId xmlns:a16="http://schemas.microsoft.com/office/drawing/2014/main" id="{334F1C11-9BBB-4E81-A4E7-38AF7069E13A}"/>
            </a:ext>
          </a:extLst>
        </xdr:cNvPr>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100528</xdr:rowOff>
    </xdr:from>
    <xdr:ext cx="762000" cy="259045"/>
    <xdr:sp macro="" textlink="">
      <xdr:nvSpPr>
        <xdr:cNvPr id="392" name="テキスト ボックス 391">
          <a:extLst>
            <a:ext uri="{FF2B5EF4-FFF2-40B4-BE49-F238E27FC236}">
              <a16:creationId xmlns:a16="http://schemas.microsoft.com/office/drawing/2014/main" id="{1256BACE-9262-4BA5-A244-6D707B460214}"/>
            </a:ext>
          </a:extLst>
        </xdr:cNvPr>
        <xdr:cNvSpPr txBox="1"/>
      </xdr:nvSpPr>
      <xdr:spPr>
        <a:xfrm>
          <a:off x="939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F5B965EA-1EA5-42D5-8EAD-A835811A6DB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5899A389-9285-4251-A9BF-80892C20986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417D8B63-E0B8-4A12-ABF4-A018F9A3581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4BC5BF07-00B5-40AC-9A98-6FA7EC82380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62808C6A-F5BE-4649-AC14-EBBA27E511C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5427464B-2195-44AE-B27B-17EEB414D7F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2B64D0ED-9D73-4F0B-B51D-EA5CA75C058F}"/>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D4C574EF-D2F0-4EC6-B3B6-0F080C5C714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14E29D7-D189-47DC-9C67-A5CE418BCAB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4F0BD50-3450-4DC1-8BCE-4A602F3CBFF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511F2A48-0C10-4472-A780-5B254768115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公債費以外については、類似団体より</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回っており、前年度より</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類似団体及び前年度対比で減となっているが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経常経費全体を見直し主に人件費、扶助費、補助費等の抑制に努める。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6A45481B-A185-4F40-AAC9-076121F7318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4D197A90-8FD6-4850-8B0A-CF39B961784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2380F782-4E9F-4A07-90B9-6B839C304A0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52011CCC-7C6D-4209-8879-49C4A268C22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ECB214DF-1C1C-4622-A007-466744B61A6A}"/>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8FE252D7-7031-4814-93E1-B4FA3F58001E}"/>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DC52FD05-77F3-484B-889B-6A560BDEF341}"/>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F47F43B2-433B-4C70-96D4-383263C893A5}"/>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E3B9510D-1475-4932-8931-2D798B38D8AF}"/>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2859C94E-6F11-4C0A-B3D6-356BB31E48C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58B8F51D-184A-4933-A8FE-EE3A248E165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A1D0FA23-D559-4296-831A-3752037331F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ABED5C76-ED00-4B21-A6C7-CC0CF787979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CA710984-7A84-42B5-B77E-90DBF75F689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DCEA609B-4B45-44C8-84AF-4E5DC6EA3742}"/>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CD9085B5-FBCB-4BFC-BE0D-B1FB45B2BEAD}"/>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FCA72F40-9762-4359-A61C-2DB2DD29725E}"/>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1B1988C4-79E4-4B32-8DE2-55DCD6092C52}"/>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B733CCC3-A396-4E66-B570-C33D9DB3648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77</xdr:row>
      <xdr:rowOff>46989</xdr:rowOff>
    </xdr:to>
    <xdr:cxnSp macro="">
      <xdr:nvCxnSpPr>
        <xdr:cNvPr id="423" name="直線コネクタ 422">
          <a:extLst>
            <a:ext uri="{FF2B5EF4-FFF2-40B4-BE49-F238E27FC236}">
              <a16:creationId xmlns:a16="http://schemas.microsoft.com/office/drawing/2014/main" id="{93D385E8-4697-4C34-8DB2-90C3E12713F7}"/>
            </a:ext>
          </a:extLst>
        </xdr:cNvPr>
        <xdr:cNvCxnSpPr/>
      </xdr:nvCxnSpPr>
      <xdr:spPr>
        <a:xfrm flipV="1">
          <a:off x="15671800" y="130543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85BC95CF-DBE3-48CA-9CE0-8F7524F9B165}"/>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3CBCEBA3-EF38-48B4-B0E6-E083CCC9C5C4}"/>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14987</xdr:rowOff>
    </xdr:from>
    <xdr:to>
      <xdr:col>78</xdr:col>
      <xdr:colOff>69850</xdr:colOff>
      <xdr:row>77</xdr:row>
      <xdr:rowOff>46989</xdr:rowOff>
    </xdr:to>
    <xdr:cxnSp macro="">
      <xdr:nvCxnSpPr>
        <xdr:cNvPr id="426" name="直線コネクタ 425">
          <a:extLst>
            <a:ext uri="{FF2B5EF4-FFF2-40B4-BE49-F238E27FC236}">
              <a16:creationId xmlns:a16="http://schemas.microsoft.com/office/drawing/2014/main" id="{64C4CEB9-5241-400B-A7B1-97509047AE20}"/>
            </a:ext>
          </a:extLst>
        </xdr:cNvPr>
        <xdr:cNvCxnSpPr/>
      </xdr:nvCxnSpPr>
      <xdr:spPr>
        <a:xfrm>
          <a:off x="14782800" y="13045187"/>
          <a:ext cx="889000" cy="2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194F19BE-4280-4020-9B9D-70604D06704D}"/>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36905C1-50C4-4A31-A848-53F6A7581BFB}"/>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14987</xdr:rowOff>
    </xdr:from>
    <xdr:to>
      <xdr:col>73</xdr:col>
      <xdr:colOff>180975</xdr:colOff>
      <xdr:row>76</xdr:row>
      <xdr:rowOff>156718</xdr:rowOff>
    </xdr:to>
    <xdr:cxnSp macro="">
      <xdr:nvCxnSpPr>
        <xdr:cNvPr id="429" name="直線コネクタ 428">
          <a:extLst>
            <a:ext uri="{FF2B5EF4-FFF2-40B4-BE49-F238E27FC236}">
              <a16:creationId xmlns:a16="http://schemas.microsoft.com/office/drawing/2014/main" id="{7DCC5EC8-E088-4A98-B232-CA987C4D60CF}"/>
            </a:ext>
          </a:extLst>
        </xdr:cNvPr>
        <xdr:cNvCxnSpPr/>
      </xdr:nvCxnSpPr>
      <xdr:spPr>
        <a:xfrm flipV="1">
          <a:off x="13893800" y="13045187"/>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8F601792-0D9F-4E88-983E-373CF7A42BE2}"/>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CEC12D4F-E9A7-4B7E-B686-000876B0EA4A}"/>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156718</xdr:rowOff>
    </xdr:to>
    <xdr:cxnSp macro="">
      <xdr:nvCxnSpPr>
        <xdr:cNvPr id="432" name="直線コネクタ 431">
          <a:extLst>
            <a:ext uri="{FF2B5EF4-FFF2-40B4-BE49-F238E27FC236}">
              <a16:creationId xmlns:a16="http://schemas.microsoft.com/office/drawing/2014/main" id="{F7EE87DD-BBA3-4D69-9D39-1C8890982608}"/>
            </a:ext>
          </a:extLst>
        </xdr:cNvPr>
        <xdr:cNvCxnSpPr/>
      </xdr:nvCxnSpPr>
      <xdr:spPr>
        <a:xfrm>
          <a:off x="13004800" y="1300861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157874FA-2BCA-4D12-95FC-2A3959F183EB}"/>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4066D972-590C-452C-9599-4C790AA84F8E}"/>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a:extLst>
            <a:ext uri="{FF2B5EF4-FFF2-40B4-BE49-F238E27FC236}">
              <a16:creationId xmlns:a16="http://schemas.microsoft.com/office/drawing/2014/main" id="{5D2EE8C8-443F-4909-960C-8DAA8ECFCF09}"/>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a:extLst>
            <a:ext uri="{FF2B5EF4-FFF2-40B4-BE49-F238E27FC236}">
              <a16:creationId xmlns:a16="http://schemas.microsoft.com/office/drawing/2014/main" id="{66A89F2D-19FF-43AB-B0EB-3D16F781D5E5}"/>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E03673E-0298-4009-8E2A-261307C5073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9834C2F-77D2-4BED-878B-2E881CA0A0F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171C894F-6967-4789-A04C-652B88C8BD8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216A0F8-3D74-4559-ADF5-46EDC099E1C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CFBF0B7-1D05-4411-82F3-9AE71874DF6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2" name="楕円 441">
          <a:extLst>
            <a:ext uri="{FF2B5EF4-FFF2-40B4-BE49-F238E27FC236}">
              <a16:creationId xmlns:a16="http://schemas.microsoft.com/office/drawing/2014/main" id="{AF252022-D112-48FD-958D-B2C79A775D28}"/>
            </a:ext>
          </a:extLst>
        </xdr:cNvPr>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3" name="公債費以外該当値テキスト">
          <a:extLst>
            <a:ext uri="{FF2B5EF4-FFF2-40B4-BE49-F238E27FC236}">
              <a16:creationId xmlns:a16="http://schemas.microsoft.com/office/drawing/2014/main" id="{BB43D1B2-982C-4129-B3C5-A2BCC8194301}"/>
            </a:ext>
          </a:extLst>
        </xdr:cNvPr>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4" name="楕円 443">
          <a:extLst>
            <a:ext uri="{FF2B5EF4-FFF2-40B4-BE49-F238E27FC236}">
              <a16:creationId xmlns:a16="http://schemas.microsoft.com/office/drawing/2014/main" id="{4C66EF2D-7D6F-467B-8F66-0D98752FADAB}"/>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a:extLst>
            <a:ext uri="{FF2B5EF4-FFF2-40B4-BE49-F238E27FC236}">
              <a16:creationId xmlns:a16="http://schemas.microsoft.com/office/drawing/2014/main" id="{D92E1F03-60AC-4BC9-9538-D0CFB59C2C8A}"/>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135636</xdr:rowOff>
    </xdr:from>
    <xdr:to>
      <xdr:col>74</xdr:col>
      <xdr:colOff>31750</xdr:colOff>
      <xdr:row>76</xdr:row>
      <xdr:rowOff>65785</xdr:rowOff>
    </xdr:to>
    <xdr:sp macro="" textlink="">
      <xdr:nvSpPr>
        <xdr:cNvPr id="446" name="楕円 445">
          <a:extLst>
            <a:ext uri="{FF2B5EF4-FFF2-40B4-BE49-F238E27FC236}">
              <a16:creationId xmlns:a16="http://schemas.microsoft.com/office/drawing/2014/main" id="{E58DF8E8-21A8-4BD1-ABF6-09C0C7C82F0C}"/>
            </a:ext>
          </a:extLst>
        </xdr:cNvPr>
        <xdr:cNvSpPr/>
      </xdr:nvSpPr>
      <xdr:spPr>
        <a:xfrm>
          <a:off x="14732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75963</xdr:rowOff>
    </xdr:from>
    <xdr:ext cx="762000" cy="259045"/>
    <xdr:sp macro="" textlink="">
      <xdr:nvSpPr>
        <xdr:cNvPr id="447" name="テキスト ボックス 446">
          <a:extLst>
            <a:ext uri="{FF2B5EF4-FFF2-40B4-BE49-F238E27FC236}">
              <a16:creationId xmlns:a16="http://schemas.microsoft.com/office/drawing/2014/main" id="{D938E0F9-A533-4A75-A7DE-0547965A998D}"/>
            </a:ext>
          </a:extLst>
        </xdr:cNvPr>
        <xdr:cNvSpPr txBox="1"/>
      </xdr:nvSpPr>
      <xdr:spPr>
        <a:xfrm>
          <a:off x="14401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8" name="楕円 447">
          <a:extLst>
            <a:ext uri="{FF2B5EF4-FFF2-40B4-BE49-F238E27FC236}">
              <a16:creationId xmlns:a16="http://schemas.microsoft.com/office/drawing/2014/main" id="{369FCEFA-8EA7-461A-979F-59D760825ED8}"/>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46245</xdr:rowOff>
    </xdr:from>
    <xdr:ext cx="762000" cy="259045"/>
    <xdr:sp macro="" textlink="">
      <xdr:nvSpPr>
        <xdr:cNvPr id="449" name="テキスト ボックス 448">
          <a:extLst>
            <a:ext uri="{FF2B5EF4-FFF2-40B4-BE49-F238E27FC236}">
              <a16:creationId xmlns:a16="http://schemas.microsoft.com/office/drawing/2014/main" id="{41CBC88F-33C9-44F9-B15D-3F200E6F3C1B}"/>
            </a:ext>
          </a:extLst>
        </xdr:cNvPr>
        <xdr:cNvSpPr txBox="1"/>
      </xdr:nvSpPr>
      <xdr:spPr>
        <a:xfrm>
          <a:off x="13512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a:extLst>
            <a:ext uri="{FF2B5EF4-FFF2-40B4-BE49-F238E27FC236}">
              <a16:creationId xmlns:a16="http://schemas.microsoft.com/office/drawing/2014/main" id="{6E92E930-3409-410C-AFDC-46CD29EB7784}"/>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a:extLst>
            <a:ext uri="{FF2B5EF4-FFF2-40B4-BE49-F238E27FC236}">
              <a16:creationId xmlns:a16="http://schemas.microsoft.com/office/drawing/2014/main" id="{F6C45DDA-B70F-4852-9A9A-C2E876168601}"/>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04ABD29-9C41-47C1-A6B2-CC3F3346D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B9D7749-2EC0-4F42-A7A7-2E3A82505F7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0E50EF6-A8F5-4A3E-AC86-0E1D6BF19EB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6A03D5AE-4981-4855-951F-61E6268A948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976822C-2A95-4B58-8537-9CAA5545B02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425A2D1-BFB5-45F2-AA9A-5731954322A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2DA9255-6E4F-4008-A5EA-ABE9083388A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3B29304-E586-4C72-96E5-A02CC20D772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3236E44-318C-48EA-A044-C4913B789D1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0188331-B447-460E-B12E-FE0194DC92C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F67F032-F753-4642-9A60-85E8D0439B0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28E671F-120E-4C91-944A-E903E4FE7F4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3F6FA9F-FDCD-406C-AF52-F5A8ED05E1E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B4ED1E1-39CC-416D-BC6E-A591973F974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09D27F3-DDF9-421E-8DED-E3CC07C27C2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E6A8E77-B634-4D8C-8A46-F2F2FDD81F4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D16E6D9-8775-4F1A-BE89-6CCC45912A9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4D6F580-D4C3-4521-A263-944E405C520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1308E7B-8A32-4282-91EC-2D8B9EBF6A5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01CE2BB-B3C6-44F1-B51F-D29F74D035A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4C52333-7779-451E-957E-2DFD2605C78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173F97E-857E-43E2-963C-F91668432BEF}"/>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8AD916E-700E-40B3-AF36-F5434580B8D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6E056A2-E9C4-444E-832E-81E0447EFEF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9A46B23-F7BA-42B7-8E10-6B98B9BC9CE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49B1FC5-0666-4C4F-BBDE-B5FE892A43F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93FC6D7-146B-44AE-981F-E1F1096B61E4}"/>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D2D60D9-DD96-4D20-A1D3-803AFC45C11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118B79F-CC69-4D96-B688-331DEC9ABAF8}"/>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69B1EB77-A8B1-4D3A-8C91-160453D764A6}"/>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791138DF-C0C0-4862-9E74-7DC48AB499E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55425CB-5A18-41A4-970A-650A65BCAEC7}"/>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D2B67D0D-F699-4384-9588-5CE79634416B}"/>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2F2208F6-CDF2-414D-B447-DD2145E2AD7D}"/>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AFBB55BA-2517-413C-A47A-FB4257744A9D}"/>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82603245-2E65-4A35-BAFF-B1BCC59E3EC9}"/>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F04FA76A-8E46-4FA0-8DEE-953E9CA35352}"/>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D54F1F51-E0ED-46DD-9ABC-CB847EF18CF6}"/>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B17CE335-69BA-4F45-A4E6-DF807941EDF5}"/>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A8208587-5013-4D75-9CBB-040F2B526691}"/>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EADA4E30-DC9B-48D2-9844-86A38149067F}"/>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96EECC22-7798-4148-9523-7F22DB2C269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B69FDCCD-16AC-48F0-B71E-D9CCA37AB49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9A58825B-D91A-4225-9AB0-5EB8EA087E5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43A392A3-6B02-4A34-B792-9540FAD679C9}"/>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E898BB5E-514F-4410-BD12-2F8B313429C7}"/>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99382871-2E3E-4773-A098-9CB30A3B0B96}"/>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5704590D-824F-472E-80B9-175387D03E61}"/>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B9938FBD-AC8A-4CCD-B028-1D6238A9B69A}"/>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62605</xdr:rowOff>
    </xdr:from>
    <xdr:to>
      <xdr:col>29</xdr:col>
      <xdr:colOff>127000</xdr:colOff>
      <xdr:row>18</xdr:row>
      <xdr:rowOff>74562</xdr:rowOff>
    </xdr:to>
    <xdr:cxnSp macro="">
      <xdr:nvCxnSpPr>
        <xdr:cNvPr id="51" name="直線コネクタ 50">
          <a:extLst>
            <a:ext uri="{FF2B5EF4-FFF2-40B4-BE49-F238E27FC236}">
              <a16:creationId xmlns:a16="http://schemas.microsoft.com/office/drawing/2014/main" id="{56D287F5-D39C-4764-8811-4ECD3CA0581B}"/>
            </a:ext>
          </a:extLst>
        </xdr:cNvPr>
        <xdr:cNvCxnSpPr/>
      </xdr:nvCxnSpPr>
      <xdr:spPr bwMode="auto">
        <a:xfrm flipV="1">
          <a:off x="5003800" y="3196330"/>
          <a:ext cx="6477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6A5A99A7-450F-4A49-9213-2082A7FA2C41}"/>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DDC92C84-A0B7-4FD0-924A-6FF616EF797D}"/>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74562</xdr:rowOff>
    </xdr:from>
    <xdr:to>
      <xdr:col>26</xdr:col>
      <xdr:colOff>50800</xdr:colOff>
      <xdr:row>18</xdr:row>
      <xdr:rowOff>110259</xdr:rowOff>
    </xdr:to>
    <xdr:cxnSp macro="">
      <xdr:nvCxnSpPr>
        <xdr:cNvPr id="54" name="直線コネクタ 53">
          <a:extLst>
            <a:ext uri="{FF2B5EF4-FFF2-40B4-BE49-F238E27FC236}">
              <a16:creationId xmlns:a16="http://schemas.microsoft.com/office/drawing/2014/main" id="{1D9160A9-532F-487E-8416-7AE848D14F4A}"/>
            </a:ext>
          </a:extLst>
        </xdr:cNvPr>
        <xdr:cNvCxnSpPr/>
      </xdr:nvCxnSpPr>
      <xdr:spPr bwMode="auto">
        <a:xfrm flipV="1">
          <a:off x="4305300" y="3208287"/>
          <a:ext cx="6985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A52AF249-DAC0-4F83-8A08-488C69994188}"/>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813946DC-CAB4-43BC-A099-9B1B8871A4A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110259</xdr:rowOff>
    </xdr:from>
    <xdr:to>
      <xdr:col>22</xdr:col>
      <xdr:colOff>114300</xdr:colOff>
      <xdr:row>18</xdr:row>
      <xdr:rowOff>117828</xdr:rowOff>
    </xdr:to>
    <xdr:cxnSp macro="">
      <xdr:nvCxnSpPr>
        <xdr:cNvPr id="57" name="直線コネクタ 56">
          <a:extLst>
            <a:ext uri="{FF2B5EF4-FFF2-40B4-BE49-F238E27FC236}">
              <a16:creationId xmlns:a16="http://schemas.microsoft.com/office/drawing/2014/main" id="{5A1B616D-81F9-4330-9B49-3EFB40762BC5}"/>
            </a:ext>
          </a:extLst>
        </xdr:cNvPr>
        <xdr:cNvCxnSpPr/>
      </xdr:nvCxnSpPr>
      <xdr:spPr bwMode="auto">
        <a:xfrm flipV="1">
          <a:off x="3606800" y="3243984"/>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C25997A-5E70-4247-BBAA-9039FA56E075}"/>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488520ED-8E54-49CE-9CDA-EA868327EFA3}"/>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117828</xdr:rowOff>
    </xdr:from>
    <xdr:to>
      <xdr:col>18</xdr:col>
      <xdr:colOff>177800</xdr:colOff>
      <xdr:row>18</xdr:row>
      <xdr:rowOff>131674</xdr:rowOff>
    </xdr:to>
    <xdr:cxnSp macro="">
      <xdr:nvCxnSpPr>
        <xdr:cNvPr id="60" name="直線コネクタ 59">
          <a:extLst>
            <a:ext uri="{FF2B5EF4-FFF2-40B4-BE49-F238E27FC236}">
              <a16:creationId xmlns:a16="http://schemas.microsoft.com/office/drawing/2014/main" id="{46E79106-45C1-4EA4-9004-EF3A7CA5B57E}"/>
            </a:ext>
          </a:extLst>
        </xdr:cNvPr>
        <xdr:cNvCxnSpPr/>
      </xdr:nvCxnSpPr>
      <xdr:spPr bwMode="auto">
        <a:xfrm flipV="1">
          <a:off x="2908300" y="3251553"/>
          <a:ext cx="6985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10A12C15-9EBF-4779-B630-4A5320875896}"/>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4B35380F-36AC-4556-8EB1-E5CF0EC8662A}"/>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a:extLst>
            <a:ext uri="{FF2B5EF4-FFF2-40B4-BE49-F238E27FC236}">
              <a16:creationId xmlns:a16="http://schemas.microsoft.com/office/drawing/2014/main" id="{C28FA6E0-2546-4D20-B275-74D912337E44}"/>
            </a:ext>
          </a:extLst>
        </xdr:cNvPr>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157171</xdr:rowOff>
    </xdr:from>
    <xdr:ext cx="762000" cy="259045"/>
    <xdr:sp macro="" textlink="">
      <xdr:nvSpPr>
        <xdr:cNvPr id="64" name="テキスト ボックス 63">
          <a:extLst>
            <a:ext uri="{FF2B5EF4-FFF2-40B4-BE49-F238E27FC236}">
              <a16:creationId xmlns:a16="http://schemas.microsoft.com/office/drawing/2014/main" id="{A32F0D51-99C0-4115-8A98-C2B1901C0C15}"/>
            </a:ext>
          </a:extLst>
        </xdr:cNvPr>
        <xdr:cNvSpPr txBox="1"/>
      </xdr:nvSpPr>
      <xdr:spPr>
        <a:xfrm>
          <a:off x="2527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4871D9E-A4A7-4DC8-8A90-8BA2720F75F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F4029BE-9E05-4ED6-BE6A-DDBD6E0CE64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70355EB-DD5E-4E81-88F8-C572EADDF52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80ADB8AC-0AD5-450F-AAC7-AC651D23ED4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914AA6F3-1BA1-4AE5-BFEA-0FC9153939B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11805</xdr:rowOff>
    </xdr:from>
    <xdr:to>
      <xdr:col>29</xdr:col>
      <xdr:colOff>177800</xdr:colOff>
      <xdr:row>18</xdr:row>
      <xdr:rowOff>113405</xdr:rowOff>
    </xdr:to>
    <xdr:sp macro="" textlink="">
      <xdr:nvSpPr>
        <xdr:cNvPr id="70" name="楕円 69">
          <a:extLst>
            <a:ext uri="{FF2B5EF4-FFF2-40B4-BE49-F238E27FC236}">
              <a16:creationId xmlns:a16="http://schemas.microsoft.com/office/drawing/2014/main" id="{D3EEA3D9-6392-4206-BBB4-8D0AF5573D14}"/>
            </a:ext>
          </a:extLst>
        </xdr:cNvPr>
        <xdr:cNvSpPr/>
      </xdr:nvSpPr>
      <xdr:spPr bwMode="auto">
        <a:xfrm>
          <a:off x="56007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155332</xdr:rowOff>
    </xdr:from>
    <xdr:ext cx="762000" cy="259045"/>
    <xdr:sp macro="" textlink="">
      <xdr:nvSpPr>
        <xdr:cNvPr id="71" name="人口1人当たり決算額の推移該当値テキスト130">
          <a:extLst>
            <a:ext uri="{FF2B5EF4-FFF2-40B4-BE49-F238E27FC236}">
              <a16:creationId xmlns:a16="http://schemas.microsoft.com/office/drawing/2014/main" id="{5E6B7055-DC4E-4E73-BA55-42C7F29959B7}"/>
            </a:ext>
          </a:extLst>
        </xdr:cNvPr>
        <xdr:cNvSpPr txBox="1"/>
      </xdr:nvSpPr>
      <xdr:spPr>
        <a:xfrm>
          <a:off x="5740400" y="3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23762</xdr:rowOff>
    </xdr:from>
    <xdr:to>
      <xdr:col>26</xdr:col>
      <xdr:colOff>101600</xdr:colOff>
      <xdr:row>18</xdr:row>
      <xdr:rowOff>125362</xdr:rowOff>
    </xdr:to>
    <xdr:sp macro="" textlink="">
      <xdr:nvSpPr>
        <xdr:cNvPr id="72" name="楕円 71">
          <a:extLst>
            <a:ext uri="{FF2B5EF4-FFF2-40B4-BE49-F238E27FC236}">
              <a16:creationId xmlns:a16="http://schemas.microsoft.com/office/drawing/2014/main" id="{8F03C83E-EEC8-4ECD-A694-ED6F21AD60DC}"/>
            </a:ext>
          </a:extLst>
        </xdr:cNvPr>
        <xdr:cNvSpPr/>
      </xdr:nvSpPr>
      <xdr:spPr bwMode="auto">
        <a:xfrm>
          <a:off x="49530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110139</xdr:rowOff>
    </xdr:from>
    <xdr:ext cx="736600" cy="259045"/>
    <xdr:sp macro="" textlink="">
      <xdr:nvSpPr>
        <xdr:cNvPr id="73" name="テキスト ボックス 72">
          <a:extLst>
            <a:ext uri="{FF2B5EF4-FFF2-40B4-BE49-F238E27FC236}">
              <a16:creationId xmlns:a16="http://schemas.microsoft.com/office/drawing/2014/main" id="{27F9666E-043C-4E0B-B512-C8B59CCBD0E6}"/>
            </a:ext>
          </a:extLst>
        </xdr:cNvPr>
        <xdr:cNvSpPr txBox="1"/>
      </xdr:nvSpPr>
      <xdr:spPr>
        <a:xfrm>
          <a:off x="4622800" y="324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59459</xdr:rowOff>
    </xdr:from>
    <xdr:to>
      <xdr:col>22</xdr:col>
      <xdr:colOff>165100</xdr:colOff>
      <xdr:row>18</xdr:row>
      <xdr:rowOff>161059</xdr:rowOff>
    </xdr:to>
    <xdr:sp macro="" textlink="">
      <xdr:nvSpPr>
        <xdr:cNvPr id="74" name="楕円 73">
          <a:extLst>
            <a:ext uri="{FF2B5EF4-FFF2-40B4-BE49-F238E27FC236}">
              <a16:creationId xmlns:a16="http://schemas.microsoft.com/office/drawing/2014/main" id="{4D1846CB-8764-4111-9606-5427C5EB45FF}"/>
            </a:ext>
          </a:extLst>
        </xdr:cNvPr>
        <xdr:cNvSpPr/>
      </xdr:nvSpPr>
      <xdr:spPr bwMode="auto">
        <a:xfrm>
          <a:off x="42545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145837</xdr:rowOff>
    </xdr:from>
    <xdr:ext cx="762000" cy="259045"/>
    <xdr:sp macro="" textlink="">
      <xdr:nvSpPr>
        <xdr:cNvPr id="75" name="テキスト ボックス 74">
          <a:extLst>
            <a:ext uri="{FF2B5EF4-FFF2-40B4-BE49-F238E27FC236}">
              <a16:creationId xmlns:a16="http://schemas.microsoft.com/office/drawing/2014/main" id="{5C0F7265-03B9-49AB-BBE1-A05164F79790}"/>
            </a:ext>
          </a:extLst>
        </xdr:cNvPr>
        <xdr:cNvSpPr txBox="1"/>
      </xdr:nvSpPr>
      <xdr:spPr>
        <a:xfrm>
          <a:off x="3924300" y="32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67028</xdr:rowOff>
    </xdr:from>
    <xdr:to>
      <xdr:col>19</xdr:col>
      <xdr:colOff>38100</xdr:colOff>
      <xdr:row>18</xdr:row>
      <xdr:rowOff>168628</xdr:rowOff>
    </xdr:to>
    <xdr:sp macro="" textlink="">
      <xdr:nvSpPr>
        <xdr:cNvPr id="76" name="楕円 75">
          <a:extLst>
            <a:ext uri="{FF2B5EF4-FFF2-40B4-BE49-F238E27FC236}">
              <a16:creationId xmlns:a16="http://schemas.microsoft.com/office/drawing/2014/main" id="{82131579-9C11-4CD4-9214-D975C68D23BB}"/>
            </a:ext>
          </a:extLst>
        </xdr:cNvPr>
        <xdr:cNvSpPr/>
      </xdr:nvSpPr>
      <xdr:spPr bwMode="auto">
        <a:xfrm>
          <a:off x="35560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153405</xdr:rowOff>
    </xdr:from>
    <xdr:ext cx="762000" cy="259045"/>
    <xdr:sp macro="" textlink="">
      <xdr:nvSpPr>
        <xdr:cNvPr id="77" name="テキスト ボックス 76">
          <a:extLst>
            <a:ext uri="{FF2B5EF4-FFF2-40B4-BE49-F238E27FC236}">
              <a16:creationId xmlns:a16="http://schemas.microsoft.com/office/drawing/2014/main" id="{0A588C77-86C2-450C-8B78-A682E745CAAB}"/>
            </a:ext>
          </a:extLst>
        </xdr:cNvPr>
        <xdr:cNvSpPr txBox="1"/>
      </xdr:nvSpPr>
      <xdr:spPr>
        <a:xfrm>
          <a:off x="3225800" y="32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80874</xdr:rowOff>
    </xdr:from>
    <xdr:to>
      <xdr:col>15</xdr:col>
      <xdr:colOff>101600</xdr:colOff>
      <xdr:row>19</xdr:row>
      <xdr:rowOff>11024</xdr:rowOff>
    </xdr:to>
    <xdr:sp macro="" textlink="">
      <xdr:nvSpPr>
        <xdr:cNvPr id="78" name="楕円 77">
          <a:extLst>
            <a:ext uri="{FF2B5EF4-FFF2-40B4-BE49-F238E27FC236}">
              <a16:creationId xmlns:a16="http://schemas.microsoft.com/office/drawing/2014/main" id="{533256EA-5E5D-45F5-B603-BD1FE374F858}"/>
            </a:ext>
          </a:extLst>
        </xdr:cNvPr>
        <xdr:cNvSpPr/>
      </xdr:nvSpPr>
      <xdr:spPr bwMode="auto">
        <a:xfrm>
          <a:off x="28575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167251</xdr:rowOff>
    </xdr:from>
    <xdr:ext cx="762000" cy="259045"/>
    <xdr:sp macro="" textlink="">
      <xdr:nvSpPr>
        <xdr:cNvPr id="79" name="テキスト ボックス 78">
          <a:extLst>
            <a:ext uri="{FF2B5EF4-FFF2-40B4-BE49-F238E27FC236}">
              <a16:creationId xmlns:a16="http://schemas.microsoft.com/office/drawing/2014/main" id="{BA5FF15E-3247-4D9E-A959-7E41552F67BC}"/>
            </a:ext>
          </a:extLst>
        </xdr:cNvPr>
        <xdr:cNvSpPr txBox="1"/>
      </xdr:nvSpPr>
      <xdr:spPr>
        <a:xfrm>
          <a:off x="2527300" y="330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E906F933-033D-4672-986D-AA06DA46EC2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B99BDEEE-F4D0-4494-A675-7C757613233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48205FAF-2BD4-4BC8-A58A-F93EFA11D66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D92263ED-0F4D-47DF-A09B-4FD4E4E563C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F9305D1A-F93B-45E5-B113-AFC7EC07B4C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271336A8-69F8-405C-8FB8-C302AE5B85A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33AD9D34-19BB-4399-B0E5-88742D84C68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C4E801B2-2776-461B-9F9F-555D64E57AF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26E82821-71D0-4461-A947-7CC2F49084F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12908615-5A47-49A7-9ADF-D58CFEA2A45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7795FC72-F428-4145-9D4F-D6283F8785E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C3A771C5-EB64-438F-9EC1-8C1ED0E52B8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E248CDFB-2B3F-4F57-9EF1-BED9975BE88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E0F34725-1D5E-4930-9EB3-68CB293DAAD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9C93CB77-534E-44C6-B0CC-77D4274152C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A990154-9C22-4EBF-9D22-1A8DE6EA687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DA56B7B7-D66D-43A9-B59A-468973AAAC05}"/>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8C18B548-5CF1-434F-A4CD-3664685CD009}"/>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83CF374D-9549-412A-8A64-E84A471FFBC1}"/>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690C614F-A3AF-49AC-99A1-F7ADC501A355}"/>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E4E126B9-F6D1-49DC-90BF-DE8F9256AA4B}"/>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9DEFC1DB-86B0-4365-A6FD-0A812D73ED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1C3D447D-3620-4608-9541-4240A156267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887AD575-AF7D-4437-A19E-72175ECE20F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F17FC2BB-0F5B-44E3-B6D0-F508936332E2}"/>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DFEB5283-3B84-460A-A172-6C6319D3A0C4}"/>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8282FD64-9D29-4CF9-8F0B-EA90C53856A1}"/>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E5759599-ED45-4FE6-95BE-3D13619600AC}"/>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CC3D8651-E37C-4BE2-9B9A-37C8F10C6857}"/>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27033</xdr:rowOff>
    </xdr:from>
    <xdr:to>
      <xdr:col>29</xdr:col>
      <xdr:colOff>127000</xdr:colOff>
      <xdr:row>37</xdr:row>
      <xdr:rowOff>54465</xdr:rowOff>
    </xdr:to>
    <xdr:cxnSp macro="">
      <xdr:nvCxnSpPr>
        <xdr:cNvPr id="109" name="直線コネクタ 108">
          <a:extLst>
            <a:ext uri="{FF2B5EF4-FFF2-40B4-BE49-F238E27FC236}">
              <a16:creationId xmlns:a16="http://schemas.microsoft.com/office/drawing/2014/main" id="{0845CEE2-DCA7-43F3-A76F-F97371E532F3}"/>
            </a:ext>
          </a:extLst>
        </xdr:cNvPr>
        <xdr:cNvCxnSpPr/>
      </xdr:nvCxnSpPr>
      <xdr:spPr bwMode="auto">
        <a:xfrm flipV="1">
          <a:off x="5003800" y="7151733"/>
          <a:ext cx="6477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5E64A1C6-45AD-4038-808E-69598D50B2D9}"/>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B199A1FA-6C49-4385-A148-5BCEE318E1D5}"/>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40846</xdr:rowOff>
    </xdr:from>
    <xdr:to>
      <xdr:col>26</xdr:col>
      <xdr:colOff>50800</xdr:colOff>
      <xdr:row>37</xdr:row>
      <xdr:rowOff>54465</xdr:rowOff>
    </xdr:to>
    <xdr:cxnSp macro="">
      <xdr:nvCxnSpPr>
        <xdr:cNvPr id="112" name="直線コネクタ 111">
          <a:extLst>
            <a:ext uri="{FF2B5EF4-FFF2-40B4-BE49-F238E27FC236}">
              <a16:creationId xmlns:a16="http://schemas.microsoft.com/office/drawing/2014/main" id="{3962CF12-5EB2-4DF5-86D2-8BAA7EDB2110}"/>
            </a:ext>
          </a:extLst>
        </xdr:cNvPr>
        <xdr:cNvCxnSpPr/>
      </xdr:nvCxnSpPr>
      <xdr:spPr bwMode="auto">
        <a:xfrm>
          <a:off x="4305300" y="7165546"/>
          <a:ext cx="698500" cy="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A5CB041A-FEDE-4807-9628-D77F111EC15D}"/>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8C5AA61E-DBCE-48DF-A62D-63C317B931BA}"/>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40846</xdr:rowOff>
    </xdr:from>
    <xdr:to>
      <xdr:col>22</xdr:col>
      <xdr:colOff>114300</xdr:colOff>
      <xdr:row>37</xdr:row>
      <xdr:rowOff>47927</xdr:rowOff>
    </xdr:to>
    <xdr:cxnSp macro="">
      <xdr:nvCxnSpPr>
        <xdr:cNvPr id="115" name="直線コネクタ 114">
          <a:extLst>
            <a:ext uri="{FF2B5EF4-FFF2-40B4-BE49-F238E27FC236}">
              <a16:creationId xmlns:a16="http://schemas.microsoft.com/office/drawing/2014/main" id="{D19E32D4-9586-4846-AEB2-9A5FECB12444}"/>
            </a:ext>
          </a:extLst>
        </xdr:cNvPr>
        <xdr:cNvCxnSpPr/>
      </xdr:nvCxnSpPr>
      <xdr:spPr bwMode="auto">
        <a:xfrm flipV="1">
          <a:off x="3606800" y="7165546"/>
          <a:ext cx="698500" cy="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71777B6E-D467-4CEA-89C3-94BCF2DBA086}"/>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1B08C1E2-851A-4B3E-99B2-51B48A21A395}"/>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47927</xdr:rowOff>
    </xdr:from>
    <xdr:to>
      <xdr:col>18</xdr:col>
      <xdr:colOff>177800</xdr:colOff>
      <xdr:row>37</xdr:row>
      <xdr:rowOff>65758</xdr:rowOff>
    </xdr:to>
    <xdr:cxnSp macro="">
      <xdr:nvCxnSpPr>
        <xdr:cNvPr id="118" name="直線コネクタ 117">
          <a:extLst>
            <a:ext uri="{FF2B5EF4-FFF2-40B4-BE49-F238E27FC236}">
              <a16:creationId xmlns:a16="http://schemas.microsoft.com/office/drawing/2014/main" id="{EA5BE7C2-7BAC-4D8F-AA2B-088772DC3945}"/>
            </a:ext>
          </a:extLst>
        </xdr:cNvPr>
        <xdr:cNvCxnSpPr/>
      </xdr:nvCxnSpPr>
      <xdr:spPr bwMode="auto">
        <a:xfrm flipV="1">
          <a:off x="2908300" y="7172627"/>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6B1F5540-AABC-4A01-850A-69292FC2A747}"/>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3F5C15B9-1DF0-463C-9EEA-E1C2D46CC203}"/>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a:extLst>
            <a:ext uri="{FF2B5EF4-FFF2-40B4-BE49-F238E27FC236}">
              <a16:creationId xmlns:a16="http://schemas.microsoft.com/office/drawing/2014/main" id="{5DC4C1D1-6B85-41A4-8D11-7DE4C5FC2A63}"/>
            </a:ext>
          </a:extLst>
        </xdr:cNvPr>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a:extLst>
            <a:ext uri="{FF2B5EF4-FFF2-40B4-BE49-F238E27FC236}">
              <a16:creationId xmlns:a16="http://schemas.microsoft.com/office/drawing/2014/main" id="{B8EB36C4-7F38-4A57-B172-72400E0E2424}"/>
            </a:ext>
          </a:extLst>
        </xdr:cNvPr>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B848BA9-3BDB-464C-BC24-AA5C41E16C9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112D300D-B76F-4AA1-A4D2-D0A666450BF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8C33F90B-8680-4C71-AD09-6B0237C4FCF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C3A7E1EC-3ADA-462A-A21B-727D0396B2E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AFFFBAB-C54F-4846-AA12-DDF81659622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147683</xdr:rowOff>
    </xdr:from>
    <xdr:to>
      <xdr:col>29</xdr:col>
      <xdr:colOff>177800</xdr:colOff>
      <xdr:row>37</xdr:row>
      <xdr:rowOff>77833</xdr:rowOff>
    </xdr:to>
    <xdr:sp macro="" textlink="">
      <xdr:nvSpPr>
        <xdr:cNvPr id="128" name="楕円 127">
          <a:extLst>
            <a:ext uri="{FF2B5EF4-FFF2-40B4-BE49-F238E27FC236}">
              <a16:creationId xmlns:a16="http://schemas.microsoft.com/office/drawing/2014/main" id="{4F75B3CB-402F-4B40-94C2-5F00C3BE68A1}"/>
            </a:ext>
          </a:extLst>
        </xdr:cNvPr>
        <xdr:cNvSpPr/>
      </xdr:nvSpPr>
      <xdr:spPr bwMode="auto">
        <a:xfrm>
          <a:off x="5600700" y="71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119760</xdr:rowOff>
    </xdr:from>
    <xdr:ext cx="762000" cy="259045"/>
    <xdr:sp macro="" textlink="">
      <xdr:nvSpPr>
        <xdr:cNvPr id="129" name="人口1人当たり決算額の推移該当値テキスト445">
          <a:extLst>
            <a:ext uri="{FF2B5EF4-FFF2-40B4-BE49-F238E27FC236}">
              <a16:creationId xmlns:a16="http://schemas.microsoft.com/office/drawing/2014/main" id="{9633B603-0F08-403B-BE69-4AA117008684}"/>
            </a:ext>
          </a:extLst>
        </xdr:cNvPr>
        <xdr:cNvSpPr txBox="1"/>
      </xdr:nvSpPr>
      <xdr:spPr>
        <a:xfrm>
          <a:off x="5740400" y="70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3665</xdr:rowOff>
    </xdr:from>
    <xdr:to>
      <xdr:col>26</xdr:col>
      <xdr:colOff>101600</xdr:colOff>
      <xdr:row>37</xdr:row>
      <xdr:rowOff>105265</xdr:rowOff>
    </xdr:to>
    <xdr:sp macro="" textlink="">
      <xdr:nvSpPr>
        <xdr:cNvPr id="130" name="楕円 129">
          <a:extLst>
            <a:ext uri="{FF2B5EF4-FFF2-40B4-BE49-F238E27FC236}">
              <a16:creationId xmlns:a16="http://schemas.microsoft.com/office/drawing/2014/main" id="{CCC25D56-E7B5-4D8B-96B8-853B6B2AD86C}"/>
            </a:ext>
          </a:extLst>
        </xdr:cNvPr>
        <xdr:cNvSpPr/>
      </xdr:nvSpPr>
      <xdr:spPr bwMode="auto">
        <a:xfrm>
          <a:off x="4953000" y="71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90042</xdr:rowOff>
    </xdr:from>
    <xdr:ext cx="736600" cy="259045"/>
    <xdr:sp macro="" textlink="">
      <xdr:nvSpPr>
        <xdr:cNvPr id="131" name="テキスト ボックス 130">
          <a:extLst>
            <a:ext uri="{FF2B5EF4-FFF2-40B4-BE49-F238E27FC236}">
              <a16:creationId xmlns:a16="http://schemas.microsoft.com/office/drawing/2014/main" id="{F75134D3-193A-42D5-A1BA-CD177978216B}"/>
            </a:ext>
          </a:extLst>
        </xdr:cNvPr>
        <xdr:cNvSpPr txBox="1"/>
      </xdr:nvSpPr>
      <xdr:spPr>
        <a:xfrm>
          <a:off x="4622800" y="721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161496</xdr:rowOff>
    </xdr:from>
    <xdr:to>
      <xdr:col>22</xdr:col>
      <xdr:colOff>165100</xdr:colOff>
      <xdr:row>37</xdr:row>
      <xdr:rowOff>91646</xdr:rowOff>
    </xdr:to>
    <xdr:sp macro="" textlink="">
      <xdr:nvSpPr>
        <xdr:cNvPr id="132" name="楕円 131">
          <a:extLst>
            <a:ext uri="{FF2B5EF4-FFF2-40B4-BE49-F238E27FC236}">
              <a16:creationId xmlns:a16="http://schemas.microsoft.com/office/drawing/2014/main" id="{29F686F1-D202-49D7-A2EB-FFB685F0A9C5}"/>
            </a:ext>
          </a:extLst>
        </xdr:cNvPr>
        <xdr:cNvSpPr/>
      </xdr:nvSpPr>
      <xdr:spPr bwMode="auto">
        <a:xfrm>
          <a:off x="4254500" y="711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76423</xdr:rowOff>
    </xdr:from>
    <xdr:ext cx="762000" cy="259045"/>
    <xdr:sp macro="" textlink="">
      <xdr:nvSpPr>
        <xdr:cNvPr id="133" name="テキスト ボックス 132">
          <a:extLst>
            <a:ext uri="{FF2B5EF4-FFF2-40B4-BE49-F238E27FC236}">
              <a16:creationId xmlns:a16="http://schemas.microsoft.com/office/drawing/2014/main" id="{BAE44D46-0716-4BF1-938C-7B828D4A27F7}"/>
            </a:ext>
          </a:extLst>
        </xdr:cNvPr>
        <xdr:cNvSpPr txBox="1"/>
      </xdr:nvSpPr>
      <xdr:spPr>
        <a:xfrm>
          <a:off x="3924300" y="72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168577</xdr:rowOff>
    </xdr:from>
    <xdr:to>
      <xdr:col>19</xdr:col>
      <xdr:colOff>38100</xdr:colOff>
      <xdr:row>37</xdr:row>
      <xdr:rowOff>98727</xdr:rowOff>
    </xdr:to>
    <xdr:sp macro="" textlink="">
      <xdr:nvSpPr>
        <xdr:cNvPr id="134" name="楕円 133">
          <a:extLst>
            <a:ext uri="{FF2B5EF4-FFF2-40B4-BE49-F238E27FC236}">
              <a16:creationId xmlns:a16="http://schemas.microsoft.com/office/drawing/2014/main" id="{3AA292A6-AFFC-4AB4-B964-6ABF0728F844}"/>
            </a:ext>
          </a:extLst>
        </xdr:cNvPr>
        <xdr:cNvSpPr/>
      </xdr:nvSpPr>
      <xdr:spPr bwMode="auto">
        <a:xfrm>
          <a:off x="3556000" y="712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83504</xdr:rowOff>
    </xdr:from>
    <xdr:ext cx="762000" cy="259045"/>
    <xdr:sp macro="" textlink="">
      <xdr:nvSpPr>
        <xdr:cNvPr id="135" name="テキスト ボックス 134">
          <a:extLst>
            <a:ext uri="{FF2B5EF4-FFF2-40B4-BE49-F238E27FC236}">
              <a16:creationId xmlns:a16="http://schemas.microsoft.com/office/drawing/2014/main" id="{5F6D6AE9-9E63-4228-ACD4-A28422751CD8}"/>
            </a:ext>
          </a:extLst>
        </xdr:cNvPr>
        <xdr:cNvSpPr txBox="1"/>
      </xdr:nvSpPr>
      <xdr:spPr>
        <a:xfrm>
          <a:off x="3225800" y="720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14958</xdr:rowOff>
    </xdr:from>
    <xdr:to>
      <xdr:col>15</xdr:col>
      <xdr:colOff>101600</xdr:colOff>
      <xdr:row>37</xdr:row>
      <xdr:rowOff>116558</xdr:rowOff>
    </xdr:to>
    <xdr:sp macro="" textlink="">
      <xdr:nvSpPr>
        <xdr:cNvPr id="136" name="楕円 135">
          <a:extLst>
            <a:ext uri="{FF2B5EF4-FFF2-40B4-BE49-F238E27FC236}">
              <a16:creationId xmlns:a16="http://schemas.microsoft.com/office/drawing/2014/main" id="{0AF90DE8-7D80-488C-B758-72086978C175}"/>
            </a:ext>
          </a:extLst>
        </xdr:cNvPr>
        <xdr:cNvSpPr/>
      </xdr:nvSpPr>
      <xdr:spPr bwMode="auto">
        <a:xfrm>
          <a:off x="2857500" y="713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101335</xdr:rowOff>
    </xdr:from>
    <xdr:ext cx="762000" cy="259045"/>
    <xdr:sp macro="" textlink="">
      <xdr:nvSpPr>
        <xdr:cNvPr id="137" name="テキスト ボックス 136">
          <a:extLst>
            <a:ext uri="{FF2B5EF4-FFF2-40B4-BE49-F238E27FC236}">
              <a16:creationId xmlns:a16="http://schemas.microsoft.com/office/drawing/2014/main" id="{486E1AA9-538C-4F81-A607-E0E336BD04B2}"/>
            </a:ext>
          </a:extLst>
        </xdr:cNvPr>
        <xdr:cNvSpPr txBox="1"/>
      </xdr:nvSpPr>
      <xdr:spPr>
        <a:xfrm>
          <a:off x="2527300" y="722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E29006-37F1-4A7E-932F-8B4892C262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0D4167E-A311-4BBD-943F-5BF15D640E2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21E0A77-7229-4FA0-9FA1-184F07B77B2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7B9028B-B77C-4258-BC5D-5691E7BB97A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82C3AA-E78C-43D9-8AAC-787422F4A5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937492-23CB-452C-98EF-82F07735E8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7A73F9-5E12-4C21-BA73-16D22E9CBB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B3DF4D-C152-465B-9059-6A70B13F30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BD49CC-44CA-4810-91E3-3226713164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62614CD-F300-42CF-8D09-E9038B89AE6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DDF762-22D2-4E61-9542-BE70DD53CE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3F196B-D1DF-4FC8-AA0B-1987232004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2EC8B3-7028-4834-A8C3-F625E36ABB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333DC3-47BA-431F-8723-B95169D5C5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CF995E-28CB-4534-9984-ECF4E4FFBB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051E672-5D42-4365-9AF9-D0A5FC61C87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36FB86A-5AE5-490C-ADD7-4333288F7B5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B57AB22-A3AF-4B81-93EB-43D3E4C5A09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9714BE6-242C-4ADB-A032-C73878EEB52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A2EF10-23C8-44A7-A542-2643199DD4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51AA8C0-7E76-4D7C-8933-2C1150C168B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2209644-2B1F-481A-9DDA-EA449179789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64858E9-A2E6-4660-9448-8D998137FE2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49A0D0B-50A2-4D72-9CD5-7E754C6BC7B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E49AE8-A8B5-4BD4-B214-CEFCCB7E48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179A9BD-F278-4900-9994-49ECF322068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26DD63-11A0-4536-9592-2F8A5BAEDD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9A99988-652A-45E6-896B-BA57A8E78CD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70D2733-2349-4445-947F-897FF9A6D56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3EE061D-3ECF-4FE3-8F38-9E619BFADEF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CFD24B0-70F5-4E87-9B48-8D532E0373A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6452414-D8FF-4FD3-8C6C-324D05F5404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9E8D197-81E7-4B94-9A03-8AD61370BBE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F8EE508-5AF7-446E-A6B2-A66B8D7E944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5CBBB55-F576-4719-85FE-94E634EC39E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607363E-6099-436F-8669-F7A1A0DAB7C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835BABF-298F-4308-BFF2-8F26928D40B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711630E-EDAC-4333-A9E7-51B0E4949E4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8419224-51B7-40B2-BC75-20E89D0F9E4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6DE238D-B398-496B-B112-63DE2A534D7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2CA2C2C0-DAE0-44F5-924D-EBC3D03F8F8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15C570E2-5C92-4416-ADB4-31E1F16D290D}"/>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B168B461-06B6-427E-9EB5-0734CC4750BB}"/>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9EFDDF5C-2CCF-4B8A-9B11-6833B4E54FCB}"/>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F5653654-0866-4AD3-9BB1-1F69EBBC023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315F8731-9671-4ABE-AD6C-77A3400A1B6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C1557884-9358-4B03-BBBC-D2601EE8A4DF}"/>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92344ED7-1220-4FF3-9B6E-7D97328AD029}"/>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CD115D8B-D12E-4B1B-A83E-2041E294E49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759C9CE3-5E95-4F03-9665-624062197744}"/>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F62FF1D4-865A-4C05-BDE1-FD13E7123BD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53F99870-CF41-41D3-AAA3-4F75394E5BF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F5E8B67E-F247-4DE4-8D9F-E2624F4E036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E80BA3F7-F157-46A9-8B3A-87029FDF7A5D}"/>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CFDB0967-E22A-4824-AA4D-29726C2455E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6331CF10-EDE9-451D-B30C-23AD6E5CF14C}"/>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83CD06DA-91E0-4192-B655-F461C9EAD59E}"/>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C13C78C3-1EBE-426F-BA9C-F18C41D440CC}"/>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BBC0374-94E9-4F72-BEAB-AF24E7B71411}"/>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C4B2B898-973C-4589-AE9F-E9396D6A45C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149750</xdr:rowOff>
    </xdr:from>
    <xdr:to>
      <xdr:col>24</xdr:col>
      <xdr:colOff>63500</xdr:colOff>
      <xdr:row>37</xdr:row>
      <xdr:rowOff>155401</xdr:rowOff>
    </xdr:to>
    <xdr:cxnSp macro="">
      <xdr:nvCxnSpPr>
        <xdr:cNvPr id="62" name="直線コネクタ 61">
          <a:extLst>
            <a:ext uri="{FF2B5EF4-FFF2-40B4-BE49-F238E27FC236}">
              <a16:creationId xmlns:a16="http://schemas.microsoft.com/office/drawing/2014/main" id="{0DDD0F9E-735B-4F3D-8C27-6A7F059BF83E}"/>
            </a:ext>
          </a:extLst>
        </xdr:cNvPr>
        <xdr:cNvCxnSpPr/>
      </xdr:nvCxnSpPr>
      <xdr:spPr>
        <a:xfrm flipV="1">
          <a:off x="3797300" y="6493400"/>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C6777D37-1416-4346-915A-E5EB4189FBA6}"/>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2CB3D7C0-A14E-44BF-B5C9-EE20B07E819B}"/>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155401</xdr:rowOff>
    </xdr:from>
    <xdr:to>
      <xdr:col>19</xdr:col>
      <xdr:colOff>177800</xdr:colOff>
      <xdr:row>38</xdr:row>
      <xdr:rowOff>7100</xdr:rowOff>
    </xdr:to>
    <xdr:cxnSp macro="">
      <xdr:nvCxnSpPr>
        <xdr:cNvPr id="65" name="直線コネクタ 64">
          <a:extLst>
            <a:ext uri="{FF2B5EF4-FFF2-40B4-BE49-F238E27FC236}">
              <a16:creationId xmlns:a16="http://schemas.microsoft.com/office/drawing/2014/main" id="{0C651556-B0E1-4F6D-9FD0-5B8C5FD30536}"/>
            </a:ext>
          </a:extLst>
        </xdr:cNvPr>
        <xdr:cNvCxnSpPr/>
      </xdr:nvCxnSpPr>
      <xdr:spPr>
        <a:xfrm flipV="1">
          <a:off x="2908300" y="6499051"/>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6B55EEC9-593B-49D9-B8A2-468D0A51C35B}"/>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EF766D8D-C115-4E96-9017-32C768E245CB}"/>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169653</xdr:rowOff>
    </xdr:from>
    <xdr:to>
      <xdr:col>15</xdr:col>
      <xdr:colOff>50800</xdr:colOff>
      <xdr:row>38</xdr:row>
      <xdr:rowOff>7100</xdr:rowOff>
    </xdr:to>
    <xdr:cxnSp macro="">
      <xdr:nvCxnSpPr>
        <xdr:cNvPr id="68" name="直線コネクタ 67">
          <a:extLst>
            <a:ext uri="{FF2B5EF4-FFF2-40B4-BE49-F238E27FC236}">
              <a16:creationId xmlns:a16="http://schemas.microsoft.com/office/drawing/2014/main" id="{08BDB069-D248-4D6F-9297-27891BD73C8C}"/>
            </a:ext>
          </a:extLst>
        </xdr:cNvPr>
        <xdr:cNvCxnSpPr/>
      </xdr:nvCxnSpPr>
      <xdr:spPr>
        <a:xfrm>
          <a:off x="2019300" y="6513303"/>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AE844ED6-F10C-4670-9203-2B43D11D7133}"/>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37DE8930-1744-4F0E-93B0-18284F60F709}"/>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169653</xdr:rowOff>
    </xdr:from>
    <xdr:to>
      <xdr:col>10</xdr:col>
      <xdr:colOff>114300</xdr:colOff>
      <xdr:row>38</xdr:row>
      <xdr:rowOff>1420</xdr:rowOff>
    </xdr:to>
    <xdr:cxnSp macro="">
      <xdr:nvCxnSpPr>
        <xdr:cNvPr id="71" name="直線コネクタ 70">
          <a:extLst>
            <a:ext uri="{FF2B5EF4-FFF2-40B4-BE49-F238E27FC236}">
              <a16:creationId xmlns:a16="http://schemas.microsoft.com/office/drawing/2014/main" id="{5F02E5EC-ECA0-43FE-8AEB-43F2B2D42D34}"/>
            </a:ext>
          </a:extLst>
        </xdr:cNvPr>
        <xdr:cNvCxnSpPr/>
      </xdr:nvCxnSpPr>
      <xdr:spPr>
        <a:xfrm flipV="1">
          <a:off x="1130300" y="651330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E1CE343E-1899-4DE5-9778-EA0586D0B55A}"/>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9FFB0CE9-2E79-44E4-BBC8-A26F72709701}"/>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a:extLst>
            <a:ext uri="{FF2B5EF4-FFF2-40B4-BE49-F238E27FC236}">
              <a16:creationId xmlns:a16="http://schemas.microsoft.com/office/drawing/2014/main" id="{A76BD3F8-0A76-4A67-BF0D-452EDE94F383}"/>
            </a:ext>
          </a:extLst>
        </xdr:cNvPr>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32058</xdr:rowOff>
    </xdr:from>
    <xdr:ext cx="599010" cy="259045"/>
    <xdr:sp macro="" textlink="">
      <xdr:nvSpPr>
        <xdr:cNvPr id="75" name="テキスト ボックス 74">
          <a:extLst>
            <a:ext uri="{FF2B5EF4-FFF2-40B4-BE49-F238E27FC236}">
              <a16:creationId xmlns:a16="http://schemas.microsoft.com/office/drawing/2014/main" id="{13804FB8-A994-4D4B-A8F4-AE0AA2EA8074}"/>
            </a:ext>
          </a:extLst>
        </xdr:cNvPr>
        <xdr:cNvSpPr txBox="1"/>
      </xdr:nvSpPr>
      <xdr:spPr>
        <a:xfrm>
          <a:off x="830795"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35F42CB-6214-4EDB-95C4-EB39FD6FFFB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19EA2E-1F8D-4AD2-A9B7-6081C04272F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06081E6-695B-4DF0-8161-2678860F4A0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2EF7653-E6BB-40AD-B0CC-DAB471C9CC3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EB76E8E-76E7-4675-8971-BC71DBEA54F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98950</xdr:rowOff>
    </xdr:from>
    <xdr:to>
      <xdr:col>24</xdr:col>
      <xdr:colOff>114300</xdr:colOff>
      <xdr:row>38</xdr:row>
      <xdr:rowOff>29101</xdr:rowOff>
    </xdr:to>
    <xdr:sp macro="" textlink="">
      <xdr:nvSpPr>
        <xdr:cNvPr id="81" name="楕円 80">
          <a:extLst>
            <a:ext uri="{FF2B5EF4-FFF2-40B4-BE49-F238E27FC236}">
              <a16:creationId xmlns:a16="http://schemas.microsoft.com/office/drawing/2014/main" id="{2B1FBCA3-4903-4A3B-9ED8-A19A4E3822ED}"/>
            </a:ext>
          </a:extLst>
        </xdr:cNvPr>
        <xdr:cNvSpPr/>
      </xdr:nvSpPr>
      <xdr:spPr>
        <a:xfrm>
          <a:off x="45847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77377</xdr:rowOff>
    </xdr:from>
    <xdr:ext cx="599010" cy="259045"/>
    <xdr:sp macro="" textlink="">
      <xdr:nvSpPr>
        <xdr:cNvPr id="82" name="人件費該当値テキスト">
          <a:extLst>
            <a:ext uri="{FF2B5EF4-FFF2-40B4-BE49-F238E27FC236}">
              <a16:creationId xmlns:a16="http://schemas.microsoft.com/office/drawing/2014/main" id="{8B241096-0123-4870-B73D-B5A71ABE32A7}"/>
            </a:ext>
          </a:extLst>
        </xdr:cNvPr>
        <xdr:cNvSpPr txBox="1"/>
      </xdr:nvSpPr>
      <xdr:spPr>
        <a:xfrm>
          <a:off x="4686300" y="642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104601</xdr:rowOff>
    </xdr:from>
    <xdr:to>
      <xdr:col>20</xdr:col>
      <xdr:colOff>38100</xdr:colOff>
      <xdr:row>38</xdr:row>
      <xdr:rowOff>34751</xdr:rowOff>
    </xdr:to>
    <xdr:sp macro="" textlink="">
      <xdr:nvSpPr>
        <xdr:cNvPr id="83" name="楕円 82">
          <a:extLst>
            <a:ext uri="{FF2B5EF4-FFF2-40B4-BE49-F238E27FC236}">
              <a16:creationId xmlns:a16="http://schemas.microsoft.com/office/drawing/2014/main" id="{75C748AE-084E-4876-8063-AC4E2A620ABE}"/>
            </a:ext>
          </a:extLst>
        </xdr:cNvPr>
        <xdr:cNvSpPr/>
      </xdr:nvSpPr>
      <xdr:spPr>
        <a:xfrm>
          <a:off x="3746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25878</xdr:rowOff>
    </xdr:from>
    <xdr:ext cx="599010" cy="259045"/>
    <xdr:sp macro="" textlink="">
      <xdr:nvSpPr>
        <xdr:cNvPr id="84" name="テキスト ボックス 83">
          <a:extLst>
            <a:ext uri="{FF2B5EF4-FFF2-40B4-BE49-F238E27FC236}">
              <a16:creationId xmlns:a16="http://schemas.microsoft.com/office/drawing/2014/main" id="{506F371D-217F-4E67-AB33-0371B83D835C}"/>
            </a:ext>
          </a:extLst>
        </xdr:cNvPr>
        <xdr:cNvSpPr txBox="1"/>
      </xdr:nvSpPr>
      <xdr:spPr>
        <a:xfrm>
          <a:off x="3497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127751</xdr:rowOff>
    </xdr:from>
    <xdr:to>
      <xdr:col>15</xdr:col>
      <xdr:colOff>101600</xdr:colOff>
      <xdr:row>38</xdr:row>
      <xdr:rowOff>57900</xdr:rowOff>
    </xdr:to>
    <xdr:sp macro="" textlink="">
      <xdr:nvSpPr>
        <xdr:cNvPr id="85" name="楕円 84">
          <a:extLst>
            <a:ext uri="{FF2B5EF4-FFF2-40B4-BE49-F238E27FC236}">
              <a16:creationId xmlns:a16="http://schemas.microsoft.com/office/drawing/2014/main" id="{93BCBCD7-C89C-4C65-BDFA-3EC50081A91A}"/>
            </a:ext>
          </a:extLst>
        </xdr:cNvPr>
        <xdr:cNvSpPr/>
      </xdr:nvSpPr>
      <xdr:spPr>
        <a:xfrm>
          <a:off x="2857500" y="647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49027</xdr:rowOff>
    </xdr:from>
    <xdr:ext cx="599010" cy="259045"/>
    <xdr:sp macro="" textlink="">
      <xdr:nvSpPr>
        <xdr:cNvPr id="86" name="テキスト ボックス 85">
          <a:extLst>
            <a:ext uri="{FF2B5EF4-FFF2-40B4-BE49-F238E27FC236}">
              <a16:creationId xmlns:a16="http://schemas.microsoft.com/office/drawing/2014/main" id="{66EC6CB6-5111-456C-8619-9CDB1050078B}"/>
            </a:ext>
          </a:extLst>
        </xdr:cNvPr>
        <xdr:cNvSpPr txBox="1"/>
      </xdr:nvSpPr>
      <xdr:spPr>
        <a:xfrm>
          <a:off x="2608795" y="65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118853</xdr:rowOff>
    </xdr:from>
    <xdr:to>
      <xdr:col>10</xdr:col>
      <xdr:colOff>165100</xdr:colOff>
      <xdr:row>38</xdr:row>
      <xdr:rowOff>49003</xdr:rowOff>
    </xdr:to>
    <xdr:sp macro="" textlink="">
      <xdr:nvSpPr>
        <xdr:cNvPr id="87" name="楕円 86">
          <a:extLst>
            <a:ext uri="{FF2B5EF4-FFF2-40B4-BE49-F238E27FC236}">
              <a16:creationId xmlns:a16="http://schemas.microsoft.com/office/drawing/2014/main" id="{AE43AEFA-67B2-4DA4-AA18-0CA045132FD4}"/>
            </a:ext>
          </a:extLst>
        </xdr:cNvPr>
        <xdr:cNvSpPr/>
      </xdr:nvSpPr>
      <xdr:spPr>
        <a:xfrm>
          <a:off x="1968500" y="64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40130</xdr:rowOff>
    </xdr:from>
    <xdr:ext cx="599010" cy="259045"/>
    <xdr:sp macro="" textlink="">
      <xdr:nvSpPr>
        <xdr:cNvPr id="88" name="テキスト ボックス 87">
          <a:extLst>
            <a:ext uri="{FF2B5EF4-FFF2-40B4-BE49-F238E27FC236}">
              <a16:creationId xmlns:a16="http://schemas.microsoft.com/office/drawing/2014/main" id="{8C96CBDF-C3F2-498B-936D-6C9A06CDFF20}"/>
            </a:ext>
          </a:extLst>
        </xdr:cNvPr>
        <xdr:cNvSpPr txBox="1"/>
      </xdr:nvSpPr>
      <xdr:spPr>
        <a:xfrm>
          <a:off x="1719795" y="65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122070</xdr:rowOff>
    </xdr:from>
    <xdr:to>
      <xdr:col>6</xdr:col>
      <xdr:colOff>38100</xdr:colOff>
      <xdr:row>38</xdr:row>
      <xdr:rowOff>52220</xdr:rowOff>
    </xdr:to>
    <xdr:sp macro="" textlink="">
      <xdr:nvSpPr>
        <xdr:cNvPr id="89" name="楕円 88">
          <a:extLst>
            <a:ext uri="{FF2B5EF4-FFF2-40B4-BE49-F238E27FC236}">
              <a16:creationId xmlns:a16="http://schemas.microsoft.com/office/drawing/2014/main" id="{1EFE5CDB-8DC9-49FF-8A92-939236732386}"/>
            </a:ext>
          </a:extLst>
        </xdr:cNvPr>
        <xdr:cNvSpPr/>
      </xdr:nvSpPr>
      <xdr:spPr>
        <a:xfrm>
          <a:off x="1079500" y="646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43347</xdr:rowOff>
    </xdr:from>
    <xdr:ext cx="599010" cy="259045"/>
    <xdr:sp macro="" textlink="">
      <xdr:nvSpPr>
        <xdr:cNvPr id="90" name="テキスト ボックス 89">
          <a:extLst>
            <a:ext uri="{FF2B5EF4-FFF2-40B4-BE49-F238E27FC236}">
              <a16:creationId xmlns:a16="http://schemas.microsoft.com/office/drawing/2014/main" id="{BEC96563-E627-467F-A037-315FA82CA919}"/>
            </a:ext>
          </a:extLst>
        </xdr:cNvPr>
        <xdr:cNvSpPr txBox="1"/>
      </xdr:nvSpPr>
      <xdr:spPr>
        <a:xfrm>
          <a:off x="830795" y="65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C62F3F14-0346-4FF7-B0E9-337BC480657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11FAB0D-AF66-4EEB-919D-F213610017D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32F4C7E7-7203-4D8E-9027-6CDAB6865C1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317995EB-DD96-4860-AF66-B07216D8BBA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A13B825F-6344-42C1-A8B4-B1A501BB0C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B8BDB089-F756-48DC-B2BB-34EBBBDA5E9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E62D0A68-3A5F-4530-940F-C8649FDBC5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A28A4460-2D3A-4105-A5AC-A9CBE3A0C13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35F904DB-DA81-4869-95AF-6A636BB693A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A4A082F6-B443-4F13-AC58-C4D9F88333B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68FE87FB-9594-4DC7-900D-5ED38B06281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CC2A4509-493D-4F0D-BCE2-6B76A91FA1F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910DCF27-E237-4074-A277-C3BF784EC41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952C8928-EDA0-4374-901E-DDF74B9F11F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9511B74C-F6E7-4817-B6B8-66173F64462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A389A557-4495-4E00-B2BF-4E246B59E6B4}"/>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DAC966E8-A82A-4509-BF2D-419215C94144}"/>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EB2D004A-5C0F-49C2-81A7-E10383185C0F}"/>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AA80A0EC-02FB-4DF0-8606-8865598E1DC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274401FA-D181-4777-8A0F-2A3A53DD2C75}"/>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2C7B54D7-3A22-4604-A2E1-E16247F0F68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ACD5EBE1-9AFD-483A-BC81-E4A21909914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34A2F2B6-0BEA-43CF-BAF4-BAD1F2AD1A0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45D4CC0C-F9F6-4E11-854F-D190F6B6282E}"/>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F3E972B1-DA60-48F5-ACEE-3C7E334D2B72}"/>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22B44DC4-795A-47D5-AED0-48DF44D2F53D}"/>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A27FDA36-6ADD-486E-8988-BE107DA88826}"/>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348CE3C1-9F9E-4A65-B566-356073086C93}"/>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170910</xdr:rowOff>
    </xdr:from>
    <xdr:to>
      <xdr:col>24</xdr:col>
      <xdr:colOff>63500</xdr:colOff>
      <xdr:row>58</xdr:row>
      <xdr:rowOff>4411</xdr:rowOff>
    </xdr:to>
    <xdr:cxnSp macro="">
      <xdr:nvCxnSpPr>
        <xdr:cNvPr id="119" name="直線コネクタ 118">
          <a:extLst>
            <a:ext uri="{FF2B5EF4-FFF2-40B4-BE49-F238E27FC236}">
              <a16:creationId xmlns:a16="http://schemas.microsoft.com/office/drawing/2014/main" id="{C43D20CB-E219-4565-8A38-77EC117CD1D7}"/>
            </a:ext>
          </a:extLst>
        </xdr:cNvPr>
        <xdr:cNvCxnSpPr/>
      </xdr:nvCxnSpPr>
      <xdr:spPr>
        <a:xfrm>
          <a:off x="3797300" y="9943560"/>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9E090F03-E8BF-436F-B433-1EF700504183}"/>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A6CC082A-33B0-4BE3-8ED4-FFE85C574004}"/>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170910</xdr:rowOff>
    </xdr:from>
    <xdr:to>
      <xdr:col>19</xdr:col>
      <xdr:colOff>177800</xdr:colOff>
      <xdr:row>58</xdr:row>
      <xdr:rowOff>41460</xdr:rowOff>
    </xdr:to>
    <xdr:cxnSp macro="">
      <xdr:nvCxnSpPr>
        <xdr:cNvPr id="122" name="直線コネクタ 121">
          <a:extLst>
            <a:ext uri="{FF2B5EF4-FFF2-40B4-BE49-F238E27FC236}">
              <a16:creationId xmlns:a16="http://schemas.microsoft.com/office/drawing/2014/main" id="{38C702BB-7358-4A1D-92BE-3B16416539AB}"/>
            </a:ext>
          </a:extLst>
        </xdr:cNvPr>
        <xdr:cNvCxnSpPr/>
      </xdr:nvCxnSpPr>
      <xdr:spPr>
        <a:xfrm flipV="1">
          <a:off x="2908300" y="9943560"/>
          <a:ext cx="8890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FD156D21-EDE0-4DB1-82B8-C5379A2FB7F7}"/>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49AD7F8B-54C4-4280-B599-5D098D32D3CD}"/>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41460</xdr:rowOff>
    </xdr:from>
    <xdr:to>
      <xdr:col>15</xdr:col>
      <xdr:colOff>50800</xdr:colOff>
      <xdr:row>58</xdr:row>
      <xdr:rowOff>59118</xdr:rowOff>
    </xdr:to>
    <xdr:cxnSp macro="">
      <xdr:nvCxnSpPr>
        <xdr:cNvPr id="125" name="直線コネクタ 124">
          <a:extLst>
            <a:ext uri="{FF2B5EF4-FFF2-40B4-BE49-F238E27FC236}">
              <a16:creationId xmlns:a16="http://schemas.microsoft.com/office/drawing/2014/main" id="{9BBBFD83-084F-4457-BF74-5D9A2CF9F3E0}"/>
            </a:ext>
          </a:extLst>
        </xdr:cNvPr>
        <xdr:cNvCxnSpPr/>
      </xdr:nvCxnSpPr>
      <xdr:spPr>
        <a:xfrm flipV="1">
          <a:off x="2019300" y="9985560"/>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9356C830-097C-4083-AE37-D95D6375FBB9}"/>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8B710D2B-E748-4AA5-9CFD-3CBBE751E3F4}"/>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59118</xdr:rowOff>
    </xdr:from>
    <xdr:to>
      <xdr:col>10</xdr:col>
      <xdr:colOff>114300</xdr:colOff>
      <xdr:row>58</xdr:row>
      <xdr:rowOff>91342</xdr:rowOff>
    </xdr:to>
    <xdr:cxnSp macro="">
      <xdr:nvCxnSpPr>
        <xdr:cNvPr id="128" name="直線コネクタ 127">
          <a:extLst>
            <a:ext uri="{FF2B5EF4-FFF2-40B4-BE49-F238E27FC236}">
              <a16:creationId xmlns:a16="http://schemas.microsoft.com/office/drawing/2014/main" id="{0F95DDB1-B83D-4C3F-B327-9FAE6CDCF264}"/>
            </a:ext>
          </a:extLst>
        </xdr:cNvPr>
        <xdr:cNvCxnSpPr/>
      </xdr:nvCxnSpPr>
      <xdr:spPr>
        <a:xfrm flipV="1">
          <a:off x="1130300" y="1000321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BC15867F-F24D-4C54-AB65-0A9E0A1183F6}"/>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6F2E7E44-7F75-4518-AE9C-00CCAC458873}"/>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a:extLst>
            <a:ext uri="{FF2B5EF4-FFF2-40B4-BE49-F238E27FC236}">
              <a16:creationId xmlns:a16="http://schemas.microsoft.com/office/drawing/2014/main" id="{3085B9C5-B152-4FC8-B544-A259BBAF47FD}"/>
            </a:ext>
          </a:extLst>
        </xdr:cNvPr>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137962</xdr:rowOff>
    </xdr:from>
    <xdr:ext cx="599010" cy="259045"/>
    <xdr:sp macro="" textlink="">
      <xdr:nvSpPr>
        <xdr:cNvPr id="132" name="テキスト ボックス 131">
          <a:extLst>
            <a:ext uri="{FF2B5EF4-FFF2-40B4-BE49-F238E27FC236}">
              <a16:creationId xmlns:a16="http://schemas.microsoft.com/office/drawing/2014/main" id="{29456FC3-FD69-427C-8615-A6E081654A95}"/>
            </a:ext>
          </a:extLst>
        </xdr:cNvPr>
        <xdr:cNvSpPr txBox="1"/>
      </xdr:nvSpPr>
      <xdr:spPr>
        <a:xfrm>
          <a:off x="830795" y="97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BA822BF-1967-4BB4-B51D-529B2981325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C739840-78F8-4966-97D1-3AB4C1E5EC8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511504D-1714-4DFE-8CB5-8032F6B29C3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DB1AD2D-C6D8-407E-BE53-465DDC95226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57DCFA9-C089-41F6-80B7-09940172A25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125061</xdr:rowOff>
    </xdr:from>
    <xdr:to>
      <xdr:col>24</xdr:col>
      <xdr:colOff>114300</xdr:colOff>
      <xdr:row>58</xdr:row>
      <xdr:rowOff>55211</xdr:rowOff>
    </xdr:to>
    <xdr:sp macro="" textlink="">
      <xdr:nvSpPr>
        <xdr:cNvPr id="138" name="楕円 137">
          <a:extLst>
            <a:ext uri="{FF2B5EF4-FFF2-40B4-BE49-F238E27FC236}">
              <a16:creationId xmlns:a16="http://schemas.microsoft.com/office/drawing/2014/main" id="{2EDA55B2-2AE5-4087-A0E9-345C6B5F323D}"/>
            </a:ext>
          </a:extLst>
        </xdr:cNvPr>
        <xdr:cNvSpPr/>
      </xdr:nvSpPr>
      <xdr:spPr>
        <a:xfrm>
          <a:off x="4584700" y="98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84438</xdr:rowOff>
    </xdr:from>
    <xdr:ext cx="599010" cy="259045"/>
    <xdr:sp macro="" textlink="">
      <xdr:nvSpPr>
        <xdr:cNvPr id="139" name="物件費該当値テキスト">
          <a:extLst>
            <a:ext uri="{FF2B5EF4-FFF2-40B4-BE49-F238E27FC236}">
              <a16:creationId xmlns:a16="http://schemas.microsoft.com/office/drawing/2014/main" id="{81F9A2E8-D9EB-4F83-A137-08AC25AE4D18}"/>
            </a:ext>
          </a:extLst>
        </xdr:cNvPr>
        <xdr:cNvSpPr txBox="1"/>
      </xdr:nvSpPr>
      <xdr:spPr>
        <a:xfrm>
          <a:off x="4686300" y="968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120110</xdr:rowOff>
    </xdr:from>
    <xdr:to>
      <xdr:col>20</xdr:col>
      <xdr:colOff>38100</xdr:colOff>
      <xdr:row>58</xdr:row>
      <xdr:rowOff>50260</xdr:rowOff>
    </xdr:to>
    <xdr:sp macro="" textlink="">
      <xdr:nvSpPr>
        <xdr:cNvPr id="140" name="楕円 139">
          <a:extLst>
            <a:ext uri="{FF2B5EF4-FFF2-40B4-BE49-F238E27FC236}">
              <a16:creationId xmlns:a16="http://schemas.microsoft.com/office/drawing/2014/main" id="{67F22363-A5C7-4D37-8042-82C1B6AE9949}"/>
            </a:ext>
          </a:extLst>
        </xdr:cNvPr>
        <xdr:cNvSpPr/>
      </xdr:nvSpPr>
      <xdr:spPr>
        <a:xfrm>
          <a:off x="3746500" y="98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66787</xdr:rowOff>
    </xdr:from>
    <xdr:ext cx="599010" cy="259045"/>
    <xdr:sp macro="" textlink="">
      <xdr:nvSpPr>
        <xdr:cNvPr id="141" name="テキスト ボックス 140">
          <a:extLst>
            <a:ext uri="{FF2B5EF4-FFF2-40B4-BE49-F238E27FC236}">
              <a16:creationId xmlns:a16="http://schemas.microsoft.com/office/drawing/2014/main" id="{2F5DEF50-0632-4015-9131-71F92274FD55}"/>
            </a:ext>
          </a:extLst>
        </xdr:cNvPr>
        <xdr:cNvSpPr txBox="1"/>
      </xdr:nvSpPr>
      <xdr:spPr>
        <a:xfrm>
          <a:off x="3497795" y="96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162110</xdr:rowOff>
    </xdr:from>
    <xdr:to>
      <xdr:col>15</xdr:col>
      <xdr:colOff>101600</xdr:colOff>
      <xdr:row>58</xdr:row>
      <xdr:rowOff>92260</xdr:rowOff>
    </xdr:to>
    <xdr:sp macro="" textlink="">
      <xdr:nvSpPr>
        <xdr:cNvPr id="142" name="楕円 141">
          <a:extLst>
            <a:ext uri="{FF2B5EF4-FFF2-40B4-BE49-F238E27FC236}">
              <a16:creationId xmlns:a16="http://schemas.microsoft.com/office/drawing/2014/main" id="{6E1B312A-B557-440B-91F7-013D67FC57E6}"/>
            </a:ext>
          </a:extLst>
        </xdr:cNvPr>
        <xdr:cNvSpPr/>
      </xdr:nvSpPr>
      <xdr:spPr>
        <a:xfrm>
          <a:off x="2857500" y="99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83387</xdr:rowOff>
    </xdr:from>
    <xdr:ext cx="599010" cy="259045"/>
    <xdr:sp macro="" textlink="">
      <xdr:nvSpPr>
        <xdr:cNvPr id="143" name="テキスト ボックス 142">
          <a:extLst>
            <a:ext uri="{FF2B5EF4-FFF2-40B4-BE49-F238E27FC236}">
              <a16:creationId xmlns:a16="http://schemas.microsoft.com/office/drawing/2014/main" id="{19A838AF-1C4B-40D4-BD3D-E703563731BF}"/>
            </a:ext>
          </a:extLst>
        </xdr:cNvPr>
        <xdr:cNvSpPr txBox="1"/>
      </xdr:nvSpPr>
      <xdr:spPr>
        <a:xfrm>
          <a:off x="2608795" y="100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8318</xdr:rowOff>
    </xdr:from>
    <xdr:to>
      <xdr:col>10</xdr:col>
      <xdr:colOff>165100</xdr:colOff>
      <xdr:row>58</xdr:row>
      <xdr:rowOff>109918</xdr:rowOff>
    </xdr:to>
    <xdr:sp macro="" textlink="">
      <xdr:nvSpPr>
        <xdr:cNvPr id="144" name="楕円 143">
          <a:extLst>
            <a:ext uri="{FF2B5EF4-FFF2-40B4-BE49-F238E27FC236}">
              <a16:creationId xmlns:a16="http://schemas.microsoft.com/office/drawing/2014/main" id="{8084DE9E-7218-4EA4-8466-044A3FB093F8}"/>
            </a:ext>
          </a:extLst>
        </xdr:cNvPr>
        <xdr:cNvSpPr/>
      </xdr:nvSpPr>
      <xdr:spPr>
        <a:xfrm>
          <a:off x="1968500" y="9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101045</xdr:rowOff>
    </xdr:from>
    <xdr:ext cx="599010" cy="259045"/>
    <xdr:sp macro="" textlink="">
      <xdr:nvSpPr>
        <xdr:cNvPr id="145" name="テキスト ボックス 144">
          <a:extLst>
            <a:ext uri="{FF2B5EF4-FFF2-40B4-BE49-F238E27FC236}">
              <a16:creationId xmlns:a16="http://schemas.microsoft.com/office/drawing/2014/main" id="{36151A37-3C4B-4E23-A6DA-C7B6D12D5308}"/>
            </a:ext>
          </a:extLst>
        </xdr:cNvPr>
        <xdr:cNvSpPr txBox="1"/>
      </xdr:nvSpPr>
      <xdr:spPr>
        <a:xfrm>
          <a:off x="1719795" y="1004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40542</xdr:rowOff>
    </xdr:from>
    <xdr:to>
      <xdr:col>6</xdr:col>
      <xdr:colOff>38100</xdr:colOff>
      <xdr:row>58</xdr:row>
      <xdr:rowOff>142142</xdr:rowOff>
    </xdr:to>
    <xdr:sp macro="" textlink="">
      <xdr:nvSpPr>
        <xdr:cNvPr id="146" name="楕円 145">
          <a:extLst>
            <a:ext uri="{FF2B5EF4-FFF2-40B4-BE49-F238E27FC236}">
              <a16:creationId xmlns:a16="http://schemas.microsoft.com/office/drawing/2014/main" id="{38007B38-69C7-4720-AB6D-B8ACC4852085}"/>
            </a:ext>
          </a:extLst>
        </xdr:cNvPr>
        <xdr:cNvSpPr/>
      </xdr:nvSpPr>
      <xdr:spPr>
        <a:xfrm>
          <a:off x="1079500" y="99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133269</xdr:rowOff>
    </xdr:from>
    <xdr:ext cx="599010" cy="259045"/>
    <xdr:sp macro="" textlink="">
      <xdr:nvSpPr>
        <xdr:cNvPr id="147" name="テキスト ボックス 146">
          <a:extLst>
            <a:ext uri="{FF2B5EF4-FFF2-40B4-BE49-F238E27FC236}">
              <a16:creationId xmlns:a16="http://schemas.microsoft.com/office/drawing/2014/main" id="{D538E7C0-6C06-4E43-9DEA-BE806D28A7A1}"/>
            </a:ext>
          </a:extLst>
        </xdr:cNvPr>
        <xdr:cNvSpPr txBox="1"/>
      </xdr:nvSpPr>
      <xdr:spPr>
        <a:xfrm>
          <a:off x="830795" y="1007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F21661D9-0A5F-4C58-8095-19AC144C649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C132E9E6-52C4-4781-AEEA-D5EF3FCA7AA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489F11-6A40-4DFE-AE25-40585467B23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4F76C892-6F6A-41B3-B9FF-09093AFEA07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DF6B0CEF-E72A-4FC0-A2E1-D23379E45DD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F83AF3A-72F7-4486-8425-74AFC7E05F45}"/>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E844D71E-8FF0-4E87-ACDC-5CDB8879FAB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D7C98E4-0FA7-4E33-BE55-06A8388D3F8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5C3D3E9A-35D3-4E8F-AB61-5129B76B6E0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C9F2F936-AB5A-4E6B-92AC-686E9322CED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A90DD6E3-3845-46B0-AD5E-9B21D8DBBAC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766175AC-B0B6-4C97-80AA-322DC3DECAB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E4A02988-02CA-4430-BB5D-6704556D857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917DA448-42AD-42C4-A34F-B6CD1DE97DCA}"/>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D73905A2-8C3A-4CBE-BB96-CCAEA343AA1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1150218E-4FEC-473B-B9E7-20C077B8F641}"/>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99643984-20E0-4E1C-A34C-1A8DEE241FC7}"/>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7E5C6EA-378B-45AC-93B8-D80F2E0A3E9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F08B610-33E9-4C7D-ADBC-57FBF4E9C5E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AA1F1184-5E86-4F8E-99BE-E3DA3BA09FE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7E88F42A-6E58-46F7-8055-CE2B9966B09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320058A9-E623-4C0F-BA18-FF1918BAD28C}"/>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CF0F1982-A035-47D1-BE36-EF297F6A880F}"/>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FC27C03E-049F-4336-A3A1-E8A75FFBAF96}"/>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904F884C-3C84-4027-A19D-025FBF89453D}"/>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F9D3C2DB-8B78-48AD-9BB9-B80FF5423318}"/>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97610</xdr:rowOff>
    </xdr:from>
    <xdr:to>
      <xdr:col>24</xdr:col>
      <xdr:colOff>63500</xdr:colOff>
      <xdr:row>78</xdr:row>
      <xdr:rowOff>113877</xdr:rowOff>
    </xdr:to>
    <xdr:cxnSp macro="">
      <xdr:nvCxnSpPr>
        <xdr:cNvPr id="174" name="直線コネクタ 173">
          <a:extLst>
            <a:ext uri="{FF2B5EF4-FFF2-40B4-BE49-F238E27FC236}">
              <a16:creationId xmlns:a16="http://schemas.microsoft.com/office/drawing/2014/main" id="{4C8A1A99-BCCD-4DD1-B303-B238648A9D60}"/>
            </a:ext>
          </a:extLst>
        </xdr:cNvPr>
        <xdr:cNvCxnSpPr/>
      </xdr:nvCxnSpPr>
      <xdr:spPr>
        <a:xfrm>
          <a:off x="3797300" y="13470710"/>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24E3DD8F-9256-40A4-93B5-4165F18F4C43}"/>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E011F9C4-CD05-465D-BCE6-F6CF3CFAD4D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97610</xdr:rowOff>
    </xdr:from>
    <xdr:to>
      <xdr:col>19</xdr:col>
      <xdr:colOff>177800</xdr:colOff>
      <xdr:row>78</xdr:row>
      <xdr:rowOff>111540</xdr:rowOff>
    </xdr:to>
    <xdr:cxnSp macro="">
      <xdr:nvCxnSpPr>
        <xdr:cNvPr id="177" name="直線コネクタ 176">
          <a:extLst>
            <a:ext uri="{FF2B5EF4-FFF2-40B4-BE49-F238E27FC236}">
              <a16:creationId xmlns:a16="http://schemas.microsoft.com/office/drawing/2014/main" id="{45957120-3577-4A77-AA7B-164419A469AF}"/>
            </a:ext>
          </a:extLst>
        </xdr:cNvPr>
        <xdr:cNvCxnSpPr/>
      </xdr:nvCxnSpPr>
      <xdr:spPr>
        <a:xfrm flipV="1">
          <a:off x="2908300" y="13470710"/>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F19A1635-B683-4B10-B9A6-9762EA6BD37D}"/>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F3DC075E-861E-4DB2-8B1C-852E567FDEFC}"/>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96934</xdr:rowOff>
    </xdr:from>
    <xdr:to>
      <xdr:col>15</xdr:col>
      <xdr:colOff>50800</xdr:colOff>
      <xdr:row>78</xdr:row>
      <xdr:rowOff>111540</xdr:rowOff>
    </xdr:to>
    <xdr:cxnSp macro="">
      <xdr:nvCxnSpPr>
        <xdr:cNvPr id="180" name="直線コネクタ 179">
          <a:extLst>
            <a:ext uri="{FF2B5EF4-FFF2-40B4-BE49-F238E27FC236}">
              <a16:creationId xmlns:a16="http://schemas.microsoft.com/office/drawing/2014/main" id="{62A952FC-DEC3-41EF-B039-B3D98654CB0B}"/>
            </a:ext>
          </a:extLst>
        </xdr:cNvPr>
        <xdr:cNvCxnSpPr/>
      </xdr:nvCxnSpPr>
      <xdr:spPr>
        <a:xfrm>
          <a:off x="2019300" y="13470034"/>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C4710396-4C09-4E8E-BD56-81897D71E9B6}"/>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699F7377-6169-49B4-9851-C9E1FBD632C1}"/>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94858</xdr:rowOff>
    </xdr:from>
    <xdr:to>
      <xdr:col>10</xdr:col>
      <xdr:colOff>114300</xdr:colOff>
      <xdr:row>78</xdr:row>
      <xdr:rowOff>96934</xdr:rowOff>
    </xdr:to>
    <xdr:cxnSp macro="">
      <xdr:nvCxnSpPr>
        <xdr:cNvPr id="183" name="直線コネクタ 182">
          <a:extLst>
            <a:ext uri="{FF2B5EF4-FFF2-40B4-BE49-F238E27FC236}">
              <a16:creationId xmlns:a16="http://schemas.microsoft.com/office/drawing/2014/main" id="{4770545D-A731-4174-B1BE-315DC057E536}"/>
            </a:ext>
          </a:extLst>
        </xdr:cNvPr>
        <xdr:cNvCxnSpPr/>
      </xdr:nvCxnSpPr>
      <xdr:spPr>
        <a:xfrm>
          <a:off x="1130300" y="1346795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17E0D021-C626-47DC-ABCA-2493FBB1E7C9}"/>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98178A08-7C25-4B98-ACD5-E81F809D147F}"/>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3E7AD1D8-9490-41DE-97D2-D44BDA0E1358}"/>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2939B571-7D2C-4CB0-A27A-DA0193DC3CFE}"/>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88181753-0847-41F5-9B55-1A5BCF1A1FE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1238FED-F436-42A9-A0E6-88DAEBEAB5C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40A243D-246A-4FCB-A673-D5CD4C31BDF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5F74C59-BD71-4DF3-9184-FE26E46B6BA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A2170A2-DC67-4CC9-A96D-89BD0225B71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63077</xdr:rowOff>
    </xdr:from>
    <xdr:to>
      <xdr:col>24</xdr:col>
      <xdr:colOff>114300</xdr:colOff>
      <xdr:row>78</xdr:row>
      <xdr:rowOff>164677</xdr:rowOff>
    </xdr:to>
    <xdr:sp macro="" textlink="">
      <xdr:nvSpPr>
        <xdr:cNvPr id="193" name="楕円 192">
          <a:extLst>
            <a:ext uri="{FF2B5EF4-FFF2-40B4-BE49-F238E27FC236}">
              <a16:creationId xmlns:a16="http://schemas.microsoft.com/office/drawing/2014/main" id="{94C5A54C-D25C-4E11-B238-CBA5928DA465}"/>
            </a:ext>
          </a:extLst>
        </xdr:cNvPr>
        <xdr:cNvSpPr/>
      </xdr:nvSpPr>
      <xdr:spPr>
        <a:xfrm>
          <a:off x="4584700" y="134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149454</xdr:rowOff>
    </xdr:from>
    <xdr:ext cx="469744" cy="259045"/>
    <xdr:sp macro="" textlink="">
      <xdr:nvSpPr>
        <xdr:cNvPr id="194" name="維持補修費該当値テキスト">
          <a:extLst>
            <a:ext uri="{FF2B5EF4-FFF2-40B4-BE49-F238E27FC236}">
              <a16:creationId xmlns:a16="http://schemas.microsoft.com/office/drawing/2014/main" id="{E1290053-6028-495A-9D7F-1395ED84BBF5}"/>
            </a:ext>
          </a:extLst>
        </xdr:cNvPr>
        <xdr:cNvSpPr txBox="1"/>
      </xdr:nvSpPr>
      <xdr:spPr>
        <a:xfrm>
          <a:off x="4686300" y="133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46810</xdr:rowOff>
    </xdr:from>
    <xdr:to>
      <xdr:col>20</xdr:col>
      <xdr:colOff>38100</xdr:colOff>
      <xdr:row>78</xdr:row>
      <xdr:rowOff>148410</xdr:rowOff>
    </xdr:to>
    <xdr:sp macro="" textlink="">
      <xdr:nvSpPr>
        <xdr:cNvPr id="195" name="楕円 194">
          <a:extLst>
            <a:ext uri="{FF2B5EF4-FFF2-40B4-BE49-F238E27FC236}">
              <a16:creationId xmlns:a16="http://schemas.microsoft.com/office/drawing/2014/main" id="{B1046BB2-E180-4B08-8F2C-5208F069845E}"/>
            </a:ext>
          </a:extLst>
        </xdr:cNvPr>
        <xdr:cNvSpPr/>
      </xdr:nvSpPr>
      <xdr:spPr>
        <a:xfrm>
          <a:off x="3746500" y="134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139537</xdr:rowOff>
    </xdr:from>
    <xdr:ext cx="469744" cy="259045"/>
    <xdr:sp macro="" textlink="">
      <xdr:nvSpPr>
        <xdr:cNvPr id="196" name="テキスト ボックス 195">
          <a:extLst>
            <a:ext uri="{FF2B5EF4-FFF2-40B4-BE49-F238E27FC236}">
              <a16:creationId xmlns:a16="http://schemas.microsoft.com/office/drawing/2014/main" id="{1F7BFC3A-3B6C-44F9-8A3B-46C78BB261BF}"/>
            </a:ext>
          </a:extLst>
        </xdr:cNvPr>
        <xdr:cNvSpPr txBox="1"/>
      </xdr:nvSpPr>
      <xdr:spPr>
        <a:xfrm>
          <a:off x="3562428" y="1351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60740</xdr:rowOff>
    </xdr:from>
    <xdr:to>
      <xdr:col>15</xdr:col>
      <xdr:colOff>101600</xdr:colOff>
      <xdr:row>78</xdr:row>
      <xdr:rowOff>162340</xdr:rowOff>
    </xdr:to>
    <xdr:sp macro="" textlink="">
      <xdr:nvSpPr>
        <xdr:cNvPr id="197" name="楕円 196">
          <a:extLst>
            <a:ext uri="{FF2B5EF4-FFF2-40B4-BE49-F238E27FC236}">
              <a16:creationId xmlns:a16="http://schemas.microsoft.com/office/drawing/2014/main" id="{1A795580-5E67-4245-84FC-0658B0818731}"/>
            </a:ext>
          </a:extLst>
        </xdr:cNvPr>
        <xdr:cNvSpPr/>
      </xdr:nvSpPr>
      <xdr:spPr>
        <a:xfrm>
          <a:off x="28575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153467</xdr:rowOff>
    </xdr:from>
    <xdr:ext cx="469744" cy="259045"/>
    <xdr:sp macro="" textlink="">
      <xdr:nvSpPr>
        <xdr:cNvPr id="198" name="テキスト ボックス 197">
          <a:extLst>
            <a:ext uri="{FF2B5EF4-FFF2-40B4-BE49-F238E27FC236}">
              <a16:creationId xmlns:a16="http://schemas.microsoft.com/office/drawing/2014/main" id="{A0B05087-779C-4311-98B1-22053C042789}"/>
            </a:ext>
          </a:extLst>
        </xdr:cNvPr>
        <xdr:cNvSpPr txBox="1"/>
      </xdr:nvSpPr>
      <xdr:spPr>
        <a:xfrm>
          <a:off x="2673428" y="135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46134</xdr:rowOff>
    </xdr:from>
    <xdr:to>
      <xdr:col>10</xdr:col>
      <xdr:colOff>165100</xdr:colOff>
      <xdr:row>78</xdr:row>
      <xdr:rowOff>147734</xdr:rowOff>
    </xdr:to>
    <xdr:sp macro="" textlink="">
      <xdr:nvSpPr>
        <xdr:cNvPr id="199" name="楕円 198">
          <a:extLst>
            <a:ext uri="{FF2B5EF4-FFF2-40B4-BE49-F238E27FC236}">
              <a16:creationId xmlns:a16="http://schemas.microsoft.com/office/drawing/2014/main" id="{65D01E00-346E-47C0-ACAD-18AEF0B57F78}"/>
            </a:ext>
          </a:extLst>
        </xdr:cNvPr>
        <xdr:cNvSpPr/>
      </xdr:nvSpPr>
      <xdr:spPr>
        <a:xfrm>
          <a:off x="1968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138861</xdr:rowOff>
    </xdr:from>
    <xdr:ext cx="469744" cy="259045"/>
    <xdr:sp macro="" textlink="">
      <xdr:nvSpPr>
        <xdr:cNvPr id="200" name="テキスト ボックス 199">
          <a:extLst>
            <a:ext uri="{FF2B5EF4-FFF2-40B4-BE49-F238E27FC236}">
              <a16:creationId xmlns:a16="http://schemas.microsoft.com/office/drawing/2014/main" id="{FB25D18A-2E28-4E24-BD28-66960B8345C0}"/>
            </a:ext>
          </a:extLst>
        </xdr:cNvPr>
        <xdr:cNvSpPr txBox="1"/>
      </xdr:nvSpPr>
      <xdr:spPr>
        <a:xfrm>
          <a:off x="1784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44058</xdr:rowOff>
    </xdr:from>
    <xdr:to>
      <xdr:col>6</xdr:col>
      <xdr:colOff>38100</xdr:colOff>
      <xdr:row>78</xdr:row>
      <xdr:rowOff>145658</xdr:rowOff>
    </xdr:to>
    <xdr:sp macro="" textlink="">
      <xdr:nvSpPr>
        <xdr:cNvPr id="201" name="楕円 200">
          <a:extLst>
            <a:ext uri="{FF2B5EF4-FFF2-40B4-BE49-F238E27FC236}">
              <a16:creationId xmlns:a16="http://schemas.microsoft.com/office/drawing/2014/main" id="{467B0189-6284-4B47-B66A-EDF412016843}"/>
            </a:ext>
          </a:extLst>
        </xdr:cNvPr>
        <xdr:cNvSpPr/>
      </xdr:nvSpPr>
      <xdr:spPr>
        <a:xfrm>
          <a:off x="1079500" y="13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136785</xdr:rowOff>
    </xdr:from>
    <xdr:ext cx="469744" cy="259045"/>
    <xdr:sp macro="" textlink="">
      <xdr:nvSpPr>
        <xdr:cNvPr id="202" name="テキスト ボックス 201">
          <a:extLst>
            <a:ext uri="{FF2B5EF4-FFF2-40B4-BE49-F238E27FC236}">
              <a16:creationId xmlns:a16="http://schemas.microsoft.com/office/drawing/2014/main" id="{5E7BAA94-778D-4FBB-8F66-D8011AB0A4D9}"/>
            </a:ext>
          </a:extLst>
        </xdr:cNvPr>
        <xdr:cNvSpPr txBox="1"/>
      </xdr:nvSpPr>
      <xdr:spPr>
        <a:xfrm>
          <a:off x="895428" y="135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D9955D3-4DB9-43B2-99BA-1407A8A93C6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D7335FC-1DCC-4B96-8A3E-856069E9467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73A56A8-6DF3-4C0A-87FB-E3E9A7DFFFF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9B86C67E-7AC9-49A1-86F5-462F91D7ED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ECCED54-6A0A-4B02-AF97-B5203408156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77B5371D-B337-4BEB-9C4A-BEC9F3C9BF7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25232C38-915A-4B56-A569-BDC98C49D04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37BF576-CF5D-4080-B544-31D67C9BFFF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3623B437-4767-45CA-919C-CD169BC4745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64186B5C-4D8B-417C-A65C-84F99AABDCA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C4027F89-3887-4C50-9EE9-438FAD67A3B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CEE1B397-FF18-4433-AFFC-3B5A369E06AF}"/>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2CFD53C8-67AE-4F14-8A2C-CA0CEFD9F6D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AF97BB50-D317-4A2A-A9FF-0E6E5180973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A3BF7C87-DAA7-42F7-84F5-2553748F2BD5}"/>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AE73D0A2-F76A-48BB-925C-C215FBF4076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531B4DD2-AC21-4E9E-80C3-45F08D03DA3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BC9519FE-DCD0-4BF5-9775-347FCD3712EA}"/>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9AD0970E-BB37-43F3-A810-815E843BB04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CD3DCF8E-E0D7-4F84-9382-622B5EA19DC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DF23340E-CFB7-430F-AF48-5D5ADA36873F}"/>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650184EB-8031-4590-838D-B148C9D1474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1FB11529-DEC1-45C2-B5B6-E4742A3C8CD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6810D1C-367F-4367-BDA3-AB47E5F142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75CA498C-44EB-4BAA-A765-1F31000C694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BDA5286D-4589-471D-8AE1-9D827CE696A6}"/>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BEC60EAB-82AD-4D96-A331-4B3C135A946C}"/>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364646AA-E1A0-49CD-BF29-D223D2A5402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AD12CC4E-5511-43E7-8E16-1B6D3E9250BE}"/>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982B801B-6F98-4B60-91DF-B026D7929AAE}"/>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157237</xdr:rowOff>
    </xdr:from>
    <xdr:to>
      <xdr:col>24</xdr:col>
      <xdr:colOff>63500</xdr:colOff>
      <xdr:row>95</xdr:row>
      <xdr:rowOff>14319</xdr:rowOff>
    </xdr:to>
    <xdr:cxnSp macro="">
      <xdr:nvCxnSpPr>
        <xdr:cNvPr id="233" name="直線コネクタ 232">
          <a:extLst>
            <a:ext uri="{FF2B5EF4-FFF2-40B4-BE49-F238E27FC236}">
              <a16:creationId xmlns:a16="http://schemas.microsoft.com/office/drawing/2014/main" id="{8A4B3586-8707-4374-B2C1-BEFFE2C7CA50}"/>
            </a:ext>
          </a:extLst>
        </xdr:cNvPr>
        <xdr:cNvCxnSpPr/>
      </xdr:nvCxnSpPr>
      <xdr:spPr>
        <a:xfrm>
          <a:off x="3797300" y="16273537"/>
          <a:ext cx="8382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D29F7EAD-33CA-44A1-B25F-B65DE6912C48}"/>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BD86CC47-7B6E-4EFF-A70B-AF141D889EED}"/>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149921</xdr:rowOff>
    </xdr:from>
    <xdr:to>
      <xdr:col>19</xdr:col>
      <xdr:colOff>177800</xdr:colOff>
      <xdr:row>94</xdr:row>
      <xdr:rowOff>157237</xdr:rowOff>
    </xdr:to>
    <xdr:cxnSp macro="">
      <xdr:nvCxnSpPr>
        <xdr:cNvPr id="236" name="直線コネクタ 235">
          <a:extLst>
            <a:ext uri="{FF2B5EF4-FFF2-40B4-BE49-F238E27FC236}">
              <a16:creationId xmlns:a16="http://schemas.microsoft.com/office/drawing/2014/main" id="{31E0D533-8BB0-4A0F-86E1-B28D3EC6F2C8}"/>
            </a:ext>
          </a:extLst>
        </xdr:cNvPr>
        <xdr:cNvCxnSpPr/>
      </xdr:nvCxnSpPr>
      <xdr:spPr>
        <a:xfrm>
          <a:off x="2908300" y="1626622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4FDA5CD0-7AAD-4995-B09D-BC56EBAC118D}"/>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D6F60DCC-1E73-41F2-8DEF-8AA47C3939FB}"/>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149921</xdr:rowOff>
    </xdr:from>
    <xdr:to>
      <xdr:col>15</xdr:col>
      <xdr:colOff>50800</xdr:colOff>
      <xdr:row>94</xdr:row>
      <xdr:rowOff>161058</xdr:rowOff>
    </xdr:to>
    <xdr:cxnSp macro="">
      <xdr:nvCxnSpPr>
        <xdr:cNvPr id="239" name="直線コネクタ 238">
          <a:extLst>
            <a:ext uri="{FF2B5EF4-FFF2-40B4-BE49-F238E27FC236}">
              <a16:creationId xmlns:a16="http://schemas.microsoft.com/office/drawing/2014/main" id="{2DDC9FFB-03E7-4E1F-8D9D-1D10972C5D6D}"/>
            </a:ext>
          </a:extLst>
        </xdr:cNvPr>
        <xdr:cNvCxnSpPr/>
      </xdr:nvCxnSpPr>
      <xdr:spPr>
        <a:xfrm flipV="1">
          <a:off x="2019300" y="162662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7835F352-3AE3-40CD-ABAF-59B6BE54B71C}"/>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6B7590AC-1794-4EC9-9925-A43FCED65C6D}"/>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161058</xdr:rowOff>
    </xdr:from>
    <xdr:to>
      <xdr:col>10</xdr:col>
      <xdr:colOff>114300</xdr:colOff>
      <xdr:row>95</xdr:row>
      <xdr:rowOff>80842</xdr:rowOff>
    </xdr:to>
    <xdr:cxnSp macro="">
      <xdr:nvCxnSpPr>
        <xdr:cNvPr id="242" name="直線コネクタ 241">
          <a:extLst>
            <a:ext uri="{FF2B5EF4-FFF2-40B4-BE49-F238E27FC236}">
              <a16:creationId xmlns:a16="http://schemas.microsoft.com/office/drawing/2014/main" id="{DBE7EA38-F4BB-486E-AEBD-AFD5BAC3FCD3}"/>
            </a:ext>
          </a:extLst>
        </xdr:cNvPr>
        <xdr:cNvCxnSpPr/>
      </xdr:nvCxnSpPr>
      <xdr:spPr>
        <a:xfrm flipV="1">
          <a:off x="1130300" y="16277358"/>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46F6B04F-2465-419A-8B43-8CCFEAB882E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2991C801-A480-4682-8335-A2D8869948D9}"/>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a:extLst>
            <a:ext uri="{FF2B5EF4-FFF2-40B4-BE49-F238E27FC236}">
              <a16:creationId xmlns:a16="http://schemas.microsoft.com/office/drawing/2014/main" id="{AC3A3E32-D4E7-4696-A190-2CC1D1B38440}"/>
            </a:ext>
          </a:extLst>
        </xdr:cNvPr>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142101</xdr:rowOff>
    </xdr:from>
    <xdr:ext cx="534377" cy="259045"/>
    <xdr:sp macro="" textlink="">
      <xdr:nvSpPr>
        <xdr:cNvPr id="246" name="テキスト ボックス 245">
          <a:extLst>
            <a:ext uri="{FF2B5EF4-FFF2-40B4-BE49-F238E27FC236}">
              <a16:creationId xmlns:a16="http://schemas.microsoft.com/office/drawing/2014/main" id="{130AD342-50D8-4FA9-AAF8-EA7B39C827DA}"/>
            </a:ext>
          </a:extLst>
        </xdr:cNvPr>
        <xdr:cNvSpPr txBox="1"/>
      </xdr:nvSpPr>
      <xdr:spPr>
        <a:xfrm>
          <a:off x="863111"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0ACCA5C-316A-48AD-8953-BDB782D108A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C37FBB2-5B0C-466D-A1EE-9BF89E41CA7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B19EF7C-ECCD-4996-9669-7647771DAF9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9F9BE3E-A268-4E6C-8255-5726B2A27C5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B4EB199-8C46-4C85-9157-6F6638A2C46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134969</xdr:rowOff>
    </xdr:from>
    <xdr:to>
      <xdr:col>24</xdr:col>
      <xdr:colOff>114300</xdr:colOff>
      <xdr:row>95</xdr:row>
      <xdr:rowOff>65119</xdr:rowOff>
    </xdr:to>
    <xdr:sp macro="" textlink="">
      <xdr:nvSpPr>
        <xdr:cNvPr id="252" name="楕円 251">
          <a:extLst>
            <a:ext uri="{FF2B5EF4-FFF2-40B4-BE49-F238E27FC236}">
              <a16:creationId xmlns:a16="http://schemas.microsoft.com/office/drawing/2014/main" id="{DB088817-9814-4477-92FC-68725362C66F}"/>
            </a:ext>
          </a:extLst>
        </xdr:cNvPr>
        <xdr:cNvSpPr/>
      </xdr:nvSpPr>
      <xdr:spPr>
        <a:xfrm>
          <a:off x="4584700" y="16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113396</xdr:rowOff>
    </xdr:from>
    <xdr:ext cx="534377" cy="259045"/>
    <xdr:sp macro="" textlink="">
      <xdr:nvSpPr>
        <xdr:cNvPr id="253" name="扶助費該当値テキスト">
          <a:extLst>
            <a:ext uri="{FF2B5EF4-FFF2-40B4-BE49-F238E27FC236}">
              <a16:creationId xmlns:a16="http://schemas.microsoft.com/office/drawing/2014/main" id="{927B468F-927E-47E9-981D-2BE8E3F26966}"/>
            </a:ext>
          </a:extLst>
        </xdr:cNvPr>
        <xdr:cNvSpPr txBox="1"/>
      </xdr:nvSpPr>
      <xdr:spPr>
        <a:xfrm>
          <a:off x="4686300" y="16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106437</xdr:rowOff>
    </xdr:from>
    <xdr:to>
      <xdr:col>20</xdr:col>
      <xdr:colOff>38100</xdr:colOff>
      <xdr:row>95</xdr:row>
      <xdr:rowOff>36587</xdr:rowOff>
    </xdr:to>
    <xdr:sp macro="" textlink="">
      <xdr:nvSpPr>
        <xdr:cNvPr id="254" name="楕円 253">
          <a:extLst>
            <a:ext uri="{FF2B5EF4-FFF2-40B4-BE49-F238E27FC236}">
              <a16:creationId xmlns:a16="http://schemas.microsoft.com/office/drawing/2014/main" id="{6BF5DD43-2365-4303-B7C3-3DF99DDA4303}"/>
            </a:ext>
          </a:extLst>
        </xdr:cNvPr>
        <xdr:cNvSpPr/>
      </xdr:nvSpPr>
      <xdr:spPr>
        <a:xfrm>
          <a:off x="3746500" y="1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53114</xdr:rowOff>
    </xdr:from>
    <xdr:ext cx="534377" cy="259045"/>
    <xdr:sp macro="" textlink="">
      <xdr:nvSpPr>
        <xdr:cNvPr id="255" name="テキスト ボックス 254">
          <a:extLst>
            <a:ext uri="{FF2B5EF4-FFF2-40B4-BE49-F238E27FC236}">
              <a16:creationId xmlns:a16="http://schemas.microsoft.com/office/drawing/2014/main" id="{1F2B7B8A-DB17-473A-993E-94A2E63C4C0E}"/>
            </a:ext>
          </a:extLst>
        </xdr:cNvPr>
        <xdr:cNvSpPr txBox="1"/>
      </xdr:nvSpPr>
      <xdr:spPr>
        <a:xfrm>
          <a:off x="3530111" y="159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99121</xdr:rowOff>
    </xdr:from>
    <xdr:to>
      <xdr:col>15</xdr:col>
      <xdr:colOff>101600</xdr:colOff>
      <xdr:row>95</xdr:row>
      <xdr:rowOff>29271</xdr:rowOff>
    </xdr:to>
    <xdr:sp macro="" textlink="">
      <xdr:nvSpPr>
        <xdr:cNvPr id="256" name="楕円 255">
          <a:extLst>
            <a:ext uri="{FF2B5EF4-FFF2-40B4-BE49-F238E27FC236}">
              <a16:creationId xmlns:a16="http://schemas.microsoft.com/office/drawing/2014/main" id="{BD4D5757-D9B3-486C-A279-89C4932B6FD4}"/>
            </a:ext>
          </a:extLst>
        </xdr:cNvPr>
        <xdr:cNvSpPr/>
      </xdr:nvSpPr>
      <xdr:spPr>
        <a:xfrm>
          <a:off x="28575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45798</xdr:rowOff>
    </xdr:from>
    <xdr:ext cx="534377" cy="259045"/>
    <xdr:sp macro="" textlink="">
      <xdr:nvSpPr>
        <xdr:cNvPr id="257" name="テキスト ボックス 256">
          <a:extLst>
            <a:ext uri="{FF2B5EF4-FFF2-40B4-BE49-F238E27FC236}">
              <a16:creationId xmlns:a16="http://schemas.microsoft.com/office/drawing/2014/main" id="{7A973887-3F29-40AE-AD5C-A694AE2AF738}"/>
            </a:ext>
          </a:extLst>
        </xdr:cNvPr>
        <xdr:cNvSpPr txBox="1"/>
      </xdr:nvSpPr>
      <xdr:spPr>
        <a:xfrm>
          <a:off x="2641111" y="159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110258</xdr:rowOff>
    </xdr:from>
    <xdr:to>
      <xdr:col>10</xdr:col>
      <xdr:colOff>165100</xdr:colOff>
      <xdr:row>95</xdr:row>
      <xdr:rowOff>40408</xdr:rowOff>
    </xdr:to>
    <xdr:sp macro="" textlink="">
      <xdr:nvSpPr>
        <xdr:cNvPr id="258" name="楕円 257">
          <a:extLst>
            <a:ext uri="{FF2B5EF4-FFF2-40B4-BE49-F238E27FC236}">
              <a16:creationId xmlns:a16="http://schemas.microsoft.com/office/drawing/2014/main" id="{3CCF647A-19B9-447F-BDB3-B44A6D67137B}"/>
            </a:ext>
          </a:extLst>
        </xdr:cNvPr>
        <xdr:cNvSpPr/>
      </xdr:nvSpPr>
      <xdr:spPr>
        <a:xfrm>
          <a:off x="1968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56935</xdr:rowOff>
    </xdr:from>
    <xdr:ext cx="534377" cy="259045"/>
    <xdr:sp macro="" textlink="">
      <xdr:nvSpPr>
        <xdr:cNvPr id="259" name="テキスト ボックス 258">
          <a:extLst>
            <a:ext uri="{FF2B5EF4-FFF2-40B4-BE49-F238E27FC236}">
              <a16:creationId xmlns:a16="http://schemas.microsoft.com/office/drawing/2014/main" id="{9425064F-2525-4092-8A7A-6EB90A5A7E89}"/>
            </a:ext>
          </a:extLst>
        </xdr:cNvPr>
        <xdr:cNvSpPr txBox="1"/>
      </xdr:nvSpPr>
      <xdr:spPr>
        <a:xfrm>
          <a:off x="1752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30042</xdr:rowOff>
    </xdr:from>
    <xdr:to>
      <xdr:col>6</xdr:col>
      <xdr:colOff>38100</xdr:colOff>
      <xdr:row>95</xdr:row>
      <xdr:rowOff>131642</xdr:rowOff>
    </xdr:to>
    <xdr:sp macro="" textlink="">
      <xdr:nvSpPr>
        <xdr:cNvPr id="260" name="楕円 259">
          <a:extLst>
            <a:ext uri="{FF2B5EF4-FFF2-40B4-BE49-F238E27FC236}">
              <a16:creationId xmlns:a16="http://schemas.microsoft.com/office/drawing/2014/main" id="{3D03FFFA-0EAE-45CE-93F3-94464D4D29C6}"/>
            </a:ext>
          </a:extLst>
        </xdr:cNvPr>
        <xdr:cNvSpPr/>
      </xdr:nvSpPr>
      <xdr:spPr>
        <a:xfrm>
          <a:off x="1079500" y="16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148169</xdr:rowOff>
    </xdr:from>
    <xdr:ext cx="534377" cy="259045"/>
    <xdr:sp macro="" textlink="">
      <xdr:nvSpPr>
        <xdr:cNvPr id="261" name="テキスト ボックス 260">
          <a:extLst>
            <a:ext uri="{FF2B5EF4-FFF2-40B4-BE49-F238E27FC236}">
              <a16:creationId xmlns:a16="http://schemas.microsoft.com/office/drawing/2014/main" id="{27C4BA05-EA3C-4BAE-B68D-DC712D8B7946}"/>
            </a:ext>
          </a:extLst>
        </xdr:cNvPr>
        <xdr:cNvSpPr txBox="1"/>
      </xdr:nvSpPr>
      <xdr:spPr>
        <a:xfrm>
          <a:off x="863111" y="16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A84186A2-CC56-4310-8055-75319F29DE4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8EB392B8-F472-4304-BA3A-A8D0F07AF97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6E3B6F32-53D3-4DB8-A821-393A84A0B72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F7D14D3D-BD01-42DE-9E6D-24C98120AD4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4AB4C9A-90AA-4FFE-A065-FAD2C538F6F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D4DB427-444C-4811-9963-F84CCA6C342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7E07A86-B214-40BF-959D-6340195B534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2A305E64-B2D5-4A89-869E-593B8F2CB0E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B080C6D9-3FD8-4555-866B-54653053B39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6227331C-6198-445A-B407-B53D9A4E8BC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46005D2-49E1-4A3A-88C7-F1E4A31DE96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22D869B7-6FBF-416E-93C2-D0BCCE9E35E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B3497694-C5C0-4663-AD8F-D2DC310C03C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E7A89CF1-4127-49B7-8291-542D116FB4EB}"/>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90C621F2-0FB2-45BD-933D-440630B7485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AA70A9A6-8FAC-4D5E-AF74-7FFCA0A8B1C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378C10FC-30FE-4D32-B2D2-6AF9EC61218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AA103F3-568D-47BA-95ED-AD9138CCA8B3}"/>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6D6168EE-C677-441F-80B6-039AFD3E3CF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8F53C4E0-D7FB-4191-B229-1BA96A3A7941}"/>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7C429725-E30D-43E2-BA71-9C2AA2073E2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6FF51339-EA59-479F-870A-1644DAEB047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76C060FF-6208-4DE0-93F0-C0A183F265F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433C2023-31D8-46D2-A36B-DAAFCDCC7D52}"/>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C4D3B48C-3E4D-4A61-82D3-EAFB3AA1FC45}"/>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4FEA75EC-186E-47B0-AB4D-37A16A1FC8C2}"/>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6332ABBC-C270-4554-BB9D-B223C51A6907}"/>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A6E11892-55BA-4487-A6F0-79DDAABE8CE5}"/>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117223</xdr:rowOff>
    </xdr:from>
    <xdr:to>
      <xdr:col>55</xdr:col>
      <xdr:colOff>0</xdr:colOff>
      <xdr:row>37</xdr:row>
      <xdr:rowOff>125527</xdr:rowOff>
    </xdr:to>
    <xdr:cxnSp macro="">
      <xdr:nvCxnSpPr>
        <xdr:cNvPr id="290" name="直線コネクタ 289">
          <a:extLst>
            <a:ext uri="{FF2B5EF4-FFF2-40B4-BE49-F238E27FC236}">
              <a16:creationId xmlns:a16="http://schemas.microsoft.com/office/drawing/2014/main" id="{7F28AC84-EDDC-401B-BE05-1E6477295712}"/>
            </a:ext>
          </a:extLst>
        </xdr:cNvPr>
        <xdr:cNvCxnSpPr/>
      </xdr:nvCxnSpPr>
      <xdr:spPr>
        <a:xfrm flipV="1">
          <a:off x="9639300" y="6460873"/>
          <a:ext cx="8382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5FCB32BC-F128-4BF1-96C8-A296BDAC63E4}"/>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EEC77EE4-891E-43C0-B519-F41FB0C42689}"/>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125527</xdr:rowOff>
    </xdr:from>
    <xdr:to>
      <xdr:col>50</xdr:col>
      <xdr:colOff>114300</xdr:colOff>
      <xdr:row>37</xdr:row>
      <xdr:rowOff>154437</xdr:rowOff>
    </xdr:to>
    <xdr:cxnSp macro="">
      <xdr:nvCxnSpPr>
        <xdr:cNvPr id="293" name="直線コネクタ 292">
          <a:extLst>
            <a:ext uri="{FF2B5EF4-FFF2-40B4-BE49-F238E27FC236}">
              <a16:creationId xmlns:a16="http://schemas.microsoft.com/office/drawing/2014/main" id="{6087FF2F-C651-4C27-A9B3-3BF77FFDFB99}"/>
            </a:ext>
          </a:extLst>
        </xdr:cNvPr>
        <xdr:cNvCxnSpPr/>
      </xdr:nvCxnSpPr>
      <xdr:spPr>
        <a:xfrm flipV="1">
          <a:off x="8750300" y="646917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A7FD6122-45EB-4E1C-B08A-A6799044F302}"/>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DF80B7B3-0E1E-46B7-8BDB-C17EE4C48FF2}"/>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8760</xdr:rowOff>
    </xdr:from>
    <xdr:to>
      <xdr:col>45</xdr:col>
      <xdr:colOff>177800</xdr:colOff>
      <xdr:row>37</xdr:row>
      <xdr:rowOff>154437</xdr:rowOff>
    </xdr:to>
    <xdr:cxnSp macro="">
      <xdr:nvCxnSpPr>
        <xdr:cNvPr id="296" name="直線コネクタ 295">
          <a:extLst>
            <a:ext uri="{FF2B5EF4-FFF2-40B4-BE49-F238E27FC236}">
              <a16:creationId xmlns:a16="http://schemas.microsoft.com/office/drawing/2014/main" id="{901B4DF0-2BD3-43EA-9A61-7FB96650BDF4}"/>
            </a:ext>
          </a:extLst>
        </xdr:cNvPr>
        <xdr:cNvCxnSpPr/>
      </xdr:nvCxnSpPr>
      <xdr:spPr>
        <a:xfrm>
          <a:off x="7861300" y="6352410"/>
          <a:ext cx="8890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41DDB1AD-057E-483E-868A-B99ED2F68B65}"/>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AAC5E719-15D9-41FA-A540-7180B4BF07C3}"/>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8760</xdr:rowOff>
    </xdr:from>
    <xdr:to>
      <xdr:col>41</xdr:col>
      <xdr:colOff>50800</xdr:colOff>
      <xdr:row>37</xdr:row>
      <xdr:rowOff>114303</xdr:rowOff>
    </xdr:to>
    <xdr:cxnSp macro="">
      <xdr:nvCxnSpPr>
        <xdr:cNvPr id="299" name="直線コネクタ 298">
          <a:extLst>
            <a:ext uri="{FF2B5EF4-FFF2-40B4-BE49-F238E27FC236}">
              <a16:creationId xmlns:a16="http://schemas.microsoft.com/office/drawing/2014/main" id="{56E99FEF-BD1B-46CD-AD21-6477AE57DB31}"/>
            </a:ext>
          </a:extLst>
        </xdr:cNvPr>
        <xdr:cNvCxnSpPr/>
      </xdr:nvCxnSpPr>
      <xdr:spPr>
        <a:xfrm flipV="1">
          <a:off x="6972300" y="6352410"/>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1127C43B-3D7A-47E4-9194-D7405F605A54}"/>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B36A1869-0975-4FF8-8EFD-4E6D3174B4E7}"/>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a:extLst>
            <a:ext uri="{FF2B5EF4-FFF2-40B4-BE49-F238E27FC236}">
              <a16:creationId xmlns:a16="http://schemas.microsoft.com/office/drawing/2014/main" id="{9C670C66-03AA-4E1E-BC80-5D63E993877B}"/>
            </a:ext>
          </a:extLst>
        </xdr:cNvPr>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76863DD0-DEA8-47A1-9FD5-56E4E66C3BA5}"/>
            </a:ext>
          </a:extLst>
        </xdr:cNvPr>
        <xdr:cNvSpPr txBox="1"/>
      </xdr:nvSpPr>
      <xdr:spPr>
        <a:xfrm>
          <a:off x="6672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C6BC0FE-6158-4D4F-9229-FA50DBC7458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A220649-7C51-4738-93F4-9C08336F976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8A394CE-93E4-4798-99A4-E8A4A6DEEEA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680D6E0-8ACA-4C8B-8723-018C79BAE49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D7A2E7-E2A3-4967-9A6A-F58CE99F5E8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66423</xdr:rowOff>
    </xdr:from>
    <xdr:to>
      <xdr:col>55</xdr:col>
      <xdr:colOff>50800</xdr:colOff>
      <xdr:row>37</xdr:row>
      <xdr:rowOff>168023</xdr:rowOff>
    </xdr:to>
    <xdr:sp macro="" textlink="">
      <xdr:nvSpPr>
        <xdr:cNvPr id="309" name="楕円 308">
          <a:extLst>
            <a:ext uri="{FF2B5EF4-FFF2-40B4-BE49-F238E27FC236}">
              <a16:creationId xmlns:a16="http://schemas.microsoft.com/office/drawing/2014/main" id="{44340890-5A7B-4376-A2C9-B6D79E07137B}"/>
            </a:ext>
          </a:extLst>
        </xdr:cNvPr>
        <xdr:cNvSpPr/>
      </xdr:nvSpPr>
      <xdr:spPr>
        <a:xfrm>
          <a:off x="104267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44850</xdr:rowOff>
    </xdr:from>
    <xdr:ext cx="599010" cy="259045"/>
    <xdr:sp macro="" textlink="">
      <xdr:nvSpPr>
        <xdr:cNvPr id="310" name="補助費等該当値テキスト">
          <a:extLst>
            <a:ext uri="{FF2B5EF4-FFF2-40B4-BE49-F238E27FC236}">
              <a16:creationId xmlns:a16="http://schemas.microsoft.com/office/drawing/2014/main" id="{5BF53BCD-248B-4B20-AF25-3FC3C3AB688A}"/>
            </a:ext>
          </a:extLst>
        </xdr:cNvPr>
        <xdr:cNvSpPr txBox="1"/>
      </xdr:nvSpPr>
      <xdr:spPr>
        <a:xfrm>
          <a:off x="10528300" y="638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74727</xdr:rowOff>
    </xdr:from>
    <xdr:to>
      <xdr:col>50</xdr:col>
      <xdr:colOff>165100</xdr:colOff>
      <xdr:row>38</xdr:row>
      <xdr:rowOff>4877</xdr:rowOff>
    </xdr:to>
    <xdr:sp macro="" textlink="">
      <xdr:nvSpPr>
        <xdr:cNvPr id="311" name="楕円 310">
          <a:extLst>
            <a:ext uri="{FF2B5EF4-FFF2-40B4-BE49-F238E27FC236}">
              <a16:creationId xmlns:a16="http://schemas.microsoft.com/office/drawing/2014/main" id="{FB5BDA1B-57E5-4C94-AC1D-C4AA87C27324}"/>
            </a:ext>
          </a:extLst>
        </xdr:cNvPr>
        <xdr:cNvSpPr/>
      </xdr:nvSpPr>
      <xdr:spPr>
        <a:xfrm>
          <a:off x="958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167453</xdr:rowOff>
    </xdr:from>
    <xdr:ext cx="599010" cy="259045"/>
    <xdr:sp macro="" textlink="">
      <xdr:nvSpPr>
        <xdr:cNvPr id="312" name="テキスト ボックス 311">
          <a:extLst>
            <a:ext uri="{FF2B5EF4-FFF2-40B4-BE49-F238E27FC236}">
              <a16:creationId xmlns:a16="http://schemas.microsoft.com/office/drawing/2014/main" id="{7B6560B3-3EEA-484C-ABAA-8A9497DD90A6}"/>
            </a:ext>
          </a:extLst>
        </xdr:cNvPr>
        <xdr:cNvSpPr txBox="1"/>
      </xdr:nvSpPr>
      <xdr:spPr>
        <a:xfrm>
          <a:off x="9339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103637</xdr:rowOff>
    </xdr:from>
    <xdr:to>
      <xdr:col>46</xdr:col>
      <xdr:colOff>38100</xdr:colOff>
      <xdr:row>38</xdr:row>
      <xdr:rowOff>33787</xdr:rowOff>
    </xdr:to>
    <xdr:sp macro="" textlink="">
      <xdr:nvSpPr>
        <xdr:cNvPr id="313" name="楕円 312">
          <a:extLst>
            <a:ext uri="{FF2B5EF4-FFF2-40B4-BE49-F238E27FC236}">
              <a16:creationId xmlns:a16="http://schemas.microsoft.com/office/drawing/2014/main" id="{3AD42213-6481-41A4-B3E1-3C02365FF635}"/>
            </a:ext>
          </a:extLst>
        </xdr:cNvPr>
        <xdr:cNvSpPr/>
      </xdr:nvSpPr>
      <xdr:spPr>
        <a:xfrm>
          <a:off x="8699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24914</xdr:rowOff>
    </xdr:from>
    <xdr:ext cx="599010" cy="259045"/>
    <xdr:sp macro="" textlink="">
      <xdr:nvSpPr>
        <xdr:cNvPr id="314" name="テキスト ボックス 313">
          <a:extLst>
            <a:ext uri="{FF2B5EF4-FFF2-40B4-BE49-F238E27FC236}">
              <a16:creationId xmlns:a16="http://schemas.microsoft.com/office/drawing/2014/main" id="{6E57934C-3EF0-4307-AD5B-9A2B515A756A}"/>
            </a:ext>
          </a:extLst>
        </xdr:cNvPr>
        <xdr:cNvSpPr txBox="1"/>
      </xdr:nvSpPr>
      <xdr:spPr>
        <a:xfrm>
          <a:off x="8450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129410</xdr:rowOff>
    </xdr:from>
    <xdr:to>
      <xdr:col>41</xdr:col>
      <xdr:colOff>101600</xdr:colOff>
      <xdr:row>37</xdr:row>
      <xdr:rowOff>59560</xdr:rowOff>
    </xdr:to>
    <xdr:sp macro="" textlink="">
      <xdr:nvSpPr>
        <xdr:cNvPr id="315" name="楕円 314">
          <a:extLst>
            <a:ext uri="{FF2B5EF4-FFF2-40B4-BE49-F238E27FC236}">
              <a16:creationId xmlns:a16="http://schemas.microsoft.com/office/drawing/2014/main" id="{900F107E-D3B1-494D-9FBF-53F6E3C409A9}"/>
            </a:ext>
          </a:extLst>
        </xdr:cNvPr>
        <xdr:cNvSpPr/>
      </xdr:nvSpPr>
      <xdr:spPr>
        <a:xfrm>
          <a:off x="7810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76087</xdr:rowOff>
    </xdr:from>
    <xdr:ext cx="599010" cy="259045"/>
    <xdr:sp macro="" textlink="">
      <xdr:nvSpPr>
        <xdr:cNvPr id="316" name="テキスト ボックス 315">
          <a:extLst>
            <a:ext uri="{FF2B5EF4-FFF2-40B4-BE49-F238E27FC236}">
              <a16:creationId xmlns:a16="http://schemas.microsoft.com/office/drawing/2014/main" id="{DD2084E3-936A-4DED-BD1A-CA0C2902B130}"/>
            </a:ext>
          </a:extLst>
        </xdr:cNvPr>
        <xdr:cNvSpPr txBox="1"/>
      </xdr:nvSpPr>
      <xdr:spPr>
        <a:xfrm>
          <a:off x="7561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63503</xdr:rowOff>
    </xdr:from>
    <xdr:to>
      <xdr:col>36</xdr:col>
      <xdr:colOff>165100</xdr:colOff>
      <xdr:row>37</xdr:row>
      <xdr:rowOff>165103</xdr:rowOff>
    </xdr:to>
    <xdr:sp macro="" textlink="">
      <xdr:nvSpPr>
        <xdr:cNvPr id="317" name="楕円 316">
          <a:extLst>
            <a:ext uri="{FF2B5EF4-FFF2-40B4-BE49-F238E27FC236}">
              <a16:creationId xmlns:a16="http://schemas.microsoft.com/office/drawing/2014/main" id="{2A591457-401F-4325-AAEA-A03212134CE5}"/>
            </a:ext>
          </a:extLst>
        </xdr:cNvPr>
        <xdr:cNvSpPr/>
      </xdr:nvSpPr>
      <xdr:spPr>
        <a:xfrm>
          <a:off x="6921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156229</xdr:rowOff>
    </xdr:from>
    <xdr:ext cx="599010" cy="259045"/>
    <xdr:sp macro="" textlink="">
      <xdr:nvSpPr>
        <xdr:cNvPr id="318" name="テキスト ボックス 317">
          <a:extLst>
            <a:ext uri="{FF2B5EF4-FFF2-40B4-BE49-F238E27FC236}">
              <a16:creationId xmlns:a16="http://schemas.microsoft.com/office/drawing/2014/main" id="{79EDA659-DC2D-4A79-9474-768603DA11C1}"/>
            </a:ext>
          </a:extLst>
        </xdr:cNvPr>
        <xdr:cNvSpPr txBox="1"/>
      </xdr:nvSpPr>
      <xdr:spPr>
        <a:xfrm>
          <a:off x="6672795" y="64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6DDD8C6-208D-4D78-9798-9B2B35BA075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DD8C13EA-6BB5-4FE8-BE00-2F3E117CCD8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8E3D31CA-7933-4151-BB58-22C45D36247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2A526340-D216-494C-B419-274483698EF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92E650FE-F513-46FA-AAEB-427E5B71596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CFABA37F-3EC4-4F02-B0E7-A95323B398D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1E7DD48-4600-42BD-91B1-0BE66BD5198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E68187DB-B9CE-4034-A7F1-D142A4E8196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76F483E5-F828-483E-AAA3-C9DBBEB0D3A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17DF3CB5-2B36-4FB6-B29B-256C7ADA90E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93B9F0DD-012C-4FB0-B3B5-CADD210080A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1DD6939D-B010-4422-A6AC-325A36B14A13}"/>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2AC5B59E-A378-44F9-BF8E-985115AD5A2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F1F92E79-9C08-45DD-8985-EF0AC0CFA89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251C2BEE-6693-4675-B27B-A1B90CF1ADE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1610987-C604-4D09-A6CF-F75256089196}"/>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4C8B07D3-DD51-49B6-B1CF-BEB15EFB3F7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42237BFF-D771-434A-ABE6-24480D31BEA4}"/>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B755D5C-0213-4C04-A245-86627283CD1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6186B424-14AE-4BFA-9A50-EE42D8B0762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1AFAA146-B998-46A0-B86D-45D19ED2384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86A69EF8-3D76-4F5A-BE18-96BFFC027B48}"/>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A0C2882D-774D-4B99-ADFC-09CAC0A02702}"/>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61147A4D-F6AC-4C7B-949E-2BC59D90930E}"/>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3B91CA78-439E-46E9-85CC-DFA7F76333FD}"/>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257960D-D6AF-482E-B18C-B7218B60A318}"/>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81643</xdr:rowOff>
    </xdr:from>
    <xdr:to>
      <xdr:col>55</xdr:col>
      <xdr:colOff>0</xdr:colOff>
      <xdr:row>58</xdr:row>
      <xdr:rowOff>10611</xdr:rowOff>
    </xdr:to>
    <xdr:cxnSp macro="">
      <xdr:nvCxnSpPr>
        <xdr:cNvPr id="345" name="直線コネクタ 344">
          <a:extLst>
            <a:ext uri="{FF2B5EF4-FFF2-40B4-BE49-F238E27FC236}">
              <a16:creationId xmlns:a16="http://schemas.microsoft.com/office/drawing/2014/main" id="{AD348EF7-2613-4BDB-B1CC-7EFE2496F725}"/>
            </a:ext>
          </a:extLst>
        </xdr:cNvPr>
        <xdr:cNvCxnSpPr/>
      </xdr:nvCxnSpPr>
      <xdr:spPr>
        <a:xfrm>
          <a:off x="9639300" y="9854293"/>
          <a:ext cx="838200" cy="10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60499AC3-3CC9-40C9-AA10-6F7512C7E6DC}"/>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435F7D0E-1779-4BBE-8B19-104B3BB2F694}"/>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81643</xdr:rowOff>
    </xdr:from>
    <xdr:to>
      <xdr:col>50</xdr:col>
      <xdr:colOff>114300</xdr:colOff>
      <xdr:row>58</xdr:row>
      <xdr:rowOff>2064</xdr:rowOff>
    </xdr:to>
    <xdr:cxnSp macro="">
      <xdr:nvCxnSpPr>
        <xdr:cNvPr id="348" name="直線コネクタ 347">
          <a:extLst>
            <a:ext uri="{FF2B5EF4-FFF2-40B4-BE49-F238E27FC236}">
              <a16:creationId xmlns:a16="http://schemas.microsoft.com/office/drawing/2014/main" id="{667E935F-62DB-4A0B-B720-5C0278986AC9}"/>
            </a:ext>
          </a:extLst>
        </xdr:cNvPr>
        <xdr:cNvCxnSpPr/>
      </xdr:nvCxnSpPr>
      <xdr:spPr>
        <a:xfrm flipV="1">
          <a:off x="8750300" y="9854293"/>
          <a:ext cx="889000" cy="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FF8AB75A-E9DB-45E8-AD38-279B507B140E}"/>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D6E23B6B-419A-4922-9A67-F673A760D7C3}"/>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2064</xdr:rowOff>
    </xdr:from>
    <xdr:to>
      <xdr:col>45</xdr:col>
      <xdr:colOff>177800</xdr:colOff>
      <xdr:row>58</xdr:row>
      <xdr:rowOff>7583</xdr:rowOff>
    </xdr:to>
    <xdr:cxnSp macro="">
      <xdr:nvCxnSpPr>
        <xdr:cNvPr id="351" name="直線コネクタ 350">
          <a:extLst>
            <a:ext uri="{FF2B5EF4-FFF2-40B4-BE49-F238E27FC236}">
              <a16:creationId xmlns:a16="http://schemas.microsoft.com/office/drawing/2014/main" id="{1872BDFD-E469-4567-B558-AE62E64E8BF8}"/>
            </a:ext>
          </a:extLst>
        </xdr:cNvPr>
        <xdr:cNvCxnSpPr/>
      </xdr:nvCxnSpPr>
      <xdr:spPr>
        <a:xfrm flipV="1">
          <a:off x="7861300" y="994616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ED52CD02-CF00-4A52-8B67-E9A903272807}"/>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67461186-2BAB-412E-A5B3-1146B4312AA1}"/>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156923</xdr:rowOff>
    </xdr:from>
    <xdr:to>
      <xdr:col>41</xdr:col>
      <xdr:colOff>50800</xdr:colOff>
      <xdr:row>58</xdr:row>
      <xdr:rowOff>7583</xdr:rowOff>
    </xdr:to>
    <xdr:cxnSp macro="">
      <xdr:nvCxnSpPr>
        <xdr:cNvPr id="354" name="直線コネクタ 353">
          <a:extLst>
            <a:ext uri="{FF2B5EF4-FFF2-40B4-BE49-F238E27FC236}">
              <a16:creationId xmlns:a16="http://schemas.microsoft.com/office/drawing/2014/main" id="{230D4F84-37A5-4135-946B-E375B9EAF0B3}"/>
            </a:ext>
          </a:extLst>
        </xdr:cNvPr>
        <xdr:cNvCxnSpPr/>
      </xdr:nvCxnSpPr>
      <xdr:spPr>
        <a:xfrm>
          <a:off x="6972300" y="9929573"/>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37D37E71-8715-48D8-88CA-043EC929AACD}"/>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3E370A26-6A5C-41E7-8040-1DC0E783F102}"/>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a:extLst>
            <a:ext uri="{FF2B5EF4-FFF2-40B4-BE49-F238E27FC236}">
              <a16:creationId xmlns:a16="http://schemas.microsoft.com/office/drawing/2014/main" id="{A4CDC593-ECBD-4A6D-A0AC-912F553DC6A4}"/>
            </a:ext>
          </a:extLst>
        </xdr:cNvPr>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64EB7579-B7D7-4A96-8F1D-DD6CEFA4864E}"/>
            </a:ext>
          </a:extLst>
        </xdr:cNvPr>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0C02FEC-01B3-41BE-812E-8B9CD573F9D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9378FCB-BC60-42FA-A01A-015439DDFC2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B4DE475-8DDB-4964-AEF0-CD2167D1AAD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2E18CD4-156D-4284-96F8-15947E3ABB9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6EBDBEC-5655-4CE8-951A-AA0B4B684CE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131261</xdr:rowOff>
    </xdr:from>
    <xdr:to>
      <xdr:col>55</xdr:col>
      <xdr:colOff>50800</xdr:colOff>
      <xdr:row>58</xdr:row>
      <xdr:rowOff>61411</xdr:rowOff>
    </xdr:to>
    <xdr:sp macro="" textlink="">
      <xdr:nvSpPr>
        <xdr:cNvPr id="364" name="楕円 363">
          <a:extLst>
            <a:ext uri="{FF2B5EF4-FFF2-40B4-BE49-F238E27FC236}">
              <a16:creationId xmlns:a16="http://schemas.microsoft.com/office/drawing/2014/main" id="{3D8C0DBE-0F23-4F2F-9637-470E99A2A85A}"/>
            </a:ext>
          </a:extLst>
        </xdr:cNvPr>
        <xdr:cNvSpPr/>
      </xdr:nvSpPr>
      <xdr:spPr>
        <a:xfrm>
          <a:off x="10426700" y="99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a:extLst>
            <a:ext uri="{FF2B5EF4-FFF2-40B4-BE49-F238E27FC236}">
              <a16:creationId xmlns:a16="http://schemas.microsoft.com/office/drawing/2014/main" id="{F500B295-A4FA-4C4C-979B-8E0D9D475B5E}"/>
            </a:ext>
          </a:extLst>
        </xdr:cNvPr>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30843</xdr:rowOff>
    </xdr:from>
    <xdr:to>
      <xdr:col>50</xdr:col>
      <xdr:colOff>165100</xdr:colOff>
      <xdr:row>57</xdr:row>
      <xdr:rowOff>132443</xdr:rowOff>
    </xdr:to>
    <xdr:sp macro="" textlink="">
      <xdr:nvSpPr>
        <xdr:cNvPr id="366" name="楕円 365">
          <a:extLst>
            <a:ext uri="{FF2B5EF4-FFF2-40B4-BE49-F238E27FC236}">
              <a16:creationId xmlns:a16="http://schemas.microsoft.com/office/drawing/2014/main" id="{3C2B0733-A447-4691-853C-B2BB1BE1630F}"/>
            </a:ext>
          </a:extLst>
        </xdr:cNvPr>
        <xdr:cNvSpPr/>
      </xdr:nvSpPr>
      <xdr:spPr>
        <a:xfrm>
          <a:off x="9588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148970</xdr:rowOff>
    </xdr:from>
    <xdr:ext cx="599010" cy="259045"/>
    <xdr:sp macro="" textlink="">
      <xdr:nvSpPr>
        <xdr:cNvPr id="367" name="テキスト ボックス 366">
          <a:extLst>
            <a:ext uri="{FF2B5EF4-FFF2-40B4-BE49-F238E27FC236}">
              <a16:creationId xmlns:a16="http://schemas.microsoft.com/office/drawing/2014/main" id="{2C0355B0-B3A4-49C4-B11E-E148F62511FF}"/>
            </a:ext>
          </a:extLst>
        </xdr:cNvPr>
        <xdr:cNvSpPr txBox="1"/>
      </xdr:nvSpPr>
      <xdr:spPr>
        <a:xfrm>
          <a:off x="9339795" y="95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122714</xdr:rowOff>
    </xdr:from>
    <xdr:to>
      <xdr:col>46</xdr:col>
      <xdr:colOff>38100</xdr:colOff>
      <xdr:row>58</xdr:row>
      <xdr:rowOff>52864</xdr:rowOff>
    </xdr:to>
    <xdr:sp macro="" textlink="">
      <xdr:nvSpPr>
        <xdr:cNvPr id="368" name="楕円 367">
          <a:extLst>
            <a:ext uri="{FF2B5EF4-FFF2-40B4-BE49-F238E27FC236}">
              <a16:creationId xmlns:a16="http://schemas.microsoft.com/office/drawing/2014/main" id="{B048ADA6-7219-4003-AE84-F6A7F751258D}"/>
            </a:ext>
          </a:extLst>
        </xdr:cNvPr>
        <xdr:cNvSpPr/>
      </xdr:nvSpPr>
      <xdr:spPr>
        <a:xfrm>
          <a:off x="8699500" y="9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43991</xdr:rowOff>
    </xdr:from>
    <xdr:ext cx="599010" cy="259045"/>
    <xdr:sp macro="" textlink="">
      <xdr:nvSpPr>
        <xdr:cNvPr id="369" name="テキスト ボックス 368">
          <a:extLst>
            <a:ext uri="{FF2B5EF4-FFF2-40B4-BE49-F238E27FC236}">
              <a16:creationId xmlns:a16="http://schemas.microsoft.com/office/drawing/2014/main" id="{1BA4871E-94DF-4C79-855F-3991226A7C6C}"/>
            </a:ext>
          </a:extLst>
        </xdr:cNvPr>
        <xdr:cNvSpPr txBox="1"/>
      </xdr:nvSpPr>
      <xdr:spPr>
        <a:xfrm>
          <a:off x="8450795" y="99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128233</xdr:rowOff>
    </xdr:from>
    <xdr:to>
      <xdr:col>41</xdr:col>
      <xdr:colOff>101600</xdr:colOff>
      <xdr:row>58</xdr:row>
      <xdr:rowOff>58383</xdr:rowOff>
    </xdr:to>
    <xdr:sp macro="" textlink="">
      <xdr:nvSpPr>
        <xdr:cNvPr id="370" name="楕円 369">
          <a:extLst>
            <a:ext uri="{FF2B5EF4-FFF2-40B4-BE49-F238E27FC236}">
              <a16:creationId xmlns:a16="http://schemas.microsoft.com/office/drawing/2014/main" id="{C1D48107-019F-492C-A7EC-128AF4872686}"/>
            </a:ext>
          </a:extLst>
        </xdr:cNvPr>
        <xdr:cNvSpPr/>
      </xdr:nvSpPr>
      <xdr:spPr>
        <a:xfrm>
          <a:off x="7810500" y="99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49510</xdr:rowOff>
    </xdr:from>
    <xdr:ext cx="599010" cy="259045"/>
    <xdr:sp macro="" textlink="">
      <xdr:nvSpPr>
        <xdr:cNvPr id="371" name="テキスト ボックス 370">
          <a:extLst>
            <a:ext uri="{FF2B5EF4-FFF2-40B4-BE49-F238E27FC236}">
              <a16:creationId xmlns:a16="http://schemas.microsoft.com/office/drawing/2014/main" id="{FF20E061-4D9C-45D8-947A-2CDCB1D63162}"/>
            </a:ext>
          </a:extLst>
        </xdr:cNvPr>
        <xdr:cNvSpPr txBox="1"/>
      </xdr:nvSpPr>
      <xdr:spPr>
        <a:xfrm>
          <a:off x="7561795" y="999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106123</xdr:rowOff>
    </xdr:from>
    <xdr:to>
      <xdr:col>36</xdr:col>
      <xdr:colOff>165100</xdr:colOff>
      <xdr:row>58</xdr:row>
      <xdr:rowOff>36273</xdr:rowOff>
    </xdr:to>
    <xdr:sp macro="" textlink="">
      <xdr:nvSpPr>
        <xdr:cNvPr id="372" name="楕円 371">
          <a:extLst>
            <a:ext uri="{FF2B5EF4-FFF2-40B4-BE49-F238E27FC236}">
              <a16:creationId xmlns:a16="http://schemas.microsoft.com/office/drawing/2014/main" id="{D6F5294B-DB57-425C-90EB-4AB45C2D157E}"/>
            </a:ext>
          </a:extLst>
        </xdr:cNvPr>
        <xdr:cNvSpPr/>
      </xdr:nvSpPr>
      <xdr:spPr>
        <a:xfrm>
          <a:off x="6921500" y="98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52800</xdr:rowOff>
    </xdr:from>
    <xdr:ext cx="599010" cy="259045"/>
    <xdr:sp macro="" textlink="">
      <xdr:nvSpPr>
        <xdr:cNvPr id="373" name="テキスト ボックス 372">
          <a:extLst>
            <a:ext uri="{FF2B5EF4-FFF2-40B4-BE49-F238E27FC236}">
              <a16:creationId xmlns:a16="http://schemas.microsoft.com/office/drawing/2014/main" id="{6F546D50-E0FE-4624-BD7E-F2BEF31505CB}"/>
            </a:ext>
          </a:extLst>
        </xdr:cNvPr>
        <xdr:cNvSpPr txBox="1"/>
      </xdr:nvSpPr>
      <xdr:spPr>
        <a:xfrm>
          <a:off x="6672795" y="96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16182E2D-A9F3-4CEC-9214-7466C62EDF7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B507E56-F1D4-4ECA-A432-B027A273E17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C9148716-F45F-43EF-B428-0F7AD76F14C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F9EA3954-EDAF-4C17-BB1D-A3FA54ADFE5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4D1AD4C7-701E-4D4A-B68C-DE8239FD841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CABD1FE7-8BCA-4BE9-B7CF-7FA20590F9F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F8AB8B7C-3F5E-4ADB-9F99-48A78AF8F7F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3A8A8EFC-E49A-49AC-AF8A-2EFBF3FA508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EE27D4D5-1904-4670-B63B-2F35009D515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446B5C26-0A3A-4DF0-96B3-CB1F865988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AFF99183-4DBB-4D69-A7D9-C229D0F5AF3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F196EA46-8638-4A81-877D-4AC8A10FE76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D202940E-0C94-4032-A70D-5CEC8E5B459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B7F5C76B-119A-43A8-BFDA-410AC9A1D2CA}"/>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6A444DE4-9612-4F6B-ADE9-E7E8EE6C1931}"/>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C0AC5318-6309-40E7-8586-310422304999}"/>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1CD0C4E7-751E-4AA2-A8A0-C86C9A03F05F}"/>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25FB3CA2-CE32-4A0B-BED9-1571B392D63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88EFC9DD-F4F1-4665-AF93-CF500FECD2A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47E8BD6E-04D5-4FCA-A8CC-B4BCB2D3B6BF}"/>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F311781E-C9F9-436A-9049-D5810C556BE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6A7B3AAB-D1AA-415C-A4DF-1121578CE9A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BB35BF6A-4A2A-490C-93EA-2525C9365A0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A90C477A-1878-41EB-AF1D-8DA3295C4111}"/>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6B9202F3-40CB-4BCD-8D70-DFF336CBA642}"/>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AB1CD470-3606-47FB-9B5F-4CB4EB4DEA8F}"/>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1D7C82A-D32F-4BD5-B0CF-1C229D79644B}"/>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6D93B4B4-4294-4A89-8622-83F4016BE2DE}"/>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43287</xdr:rowOff>
    </xdr:from>
    <xdr:to>
      <xdr:col>55</xdr:col>
      <xdr:colOff>0</xdr:colOff>
      <xdr:row>77</xdr:row>
      <xdr:rowOff>109392</xdr:rowOff>
    </xdr:to>
    <xdr:cxnSp macro="">
      <xdr:nvCxnSpPr>
        <xdr:cNvPr id="402" name="直線コネクタ 401">
          <a:extLst>
            <a:ext uri="{FF2B5EF4-FFF2-40B4-BE49-F238E27FC236}">
              <a16:creationId xmlns:a16="http://schemas.microsoft.com/office/drawing/2014/main" id="{D3B3C3D0-554E-4B68-9A82-61D356AC39B4}"/>
            </a:ext>
          </a:extLst>
        </xdr:cNvPr>
        <xdr:cNvCxnSpPr/>
      </xdr:nvCxnSpPr>
      <xdr:spPr>
        <a:xfrm>
          <a:off x="9639300" y="13244937"/>
          <a:ext cx="838200" cy="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A033784E-A339-4A4E-9590-1E9B0C21D92A}"/>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DE170597-C137-48E6-8DCB-CDA7406805D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43287</xdr:rowOff>
    </xdr:from>
    <xdr:to>
      <xdr:col>50</xdr:col>
      <xdr:colOff>114300</xdr:colOff>
      <xdr:row>78</xdr:row>
      <xdr:rowOff>102025</xdr:rowOff>
    </xdr:to>
    <xdr:cxnSp macro="">
      <xdr:nvCxnSpPr>
        <xdr:cNvPr id="405" name="直線コネクタ 404">
          <a:extLst>
            <a:ext uri="{FF2B5EF4-FFF2-40B4-BE49-F238E27FC236}">
              <a16:creationId xmlns:a16="http://schemas.microsoft.com/office/drawing/2014/main" id="{9E557B22-796F-42CB-AA88-F065217EADFA}"/>
            </a:ext>
          </a:extLst>
        </xdr:cNvPr>
        <xdr:cNvCxnSpPr/>
      </xdr:nvCxnSpPr>
      <xdr:spPr>
        <a:xfrm flipV="1">
          <a:off x="8750300" y="13244937"/>
          <a:ext cx="889000" cy="2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41F306AF-F384-4547-87D2-4AA61214DCFF}"/>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8B9FC0EA-4D07-4108-9613-357125ABECD1}"/>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38884</xdr:rowOff>
    </xdr:from>
    <xdr:to>
      <xdr:col>45</xdr:col>
      <xdr:colOff>177800</xdr:colOff>
      <xdr:row>78</xdr:row>
      <xdr:rowOff>102025</xdr:rowOff>
    </xdr:to>
    <xdr:cxnSp macro="">
      <xdr:nvCxnSpPr>
        <xdr:cNvPr id="408" name="直線コネクタ 407">
          <a:extLst>
            <a:ext uri="{FF2B5EF4-FFF2-40B4-BE49-F238E27FC236}">
              <a16:creationId xmlns:a16="http://schemas.microsoft.com/office/drawing/2014/main" id="{7239A9C7-72A0-437E-B649-0D1AF1D077AE}"/>
            </a:ext>
          </a:extLst>
        </xdr:cNvPr>
        <xdr:cNvCxnSpPr/>
      </xdr:nvCxnSpPr>
      <xdr:spPr>
        <a:xfrm>
          <a:off x="7861300" y="13411984"/>
          <a:ext cx="889000" cy="6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570E7DE0-72F7-407B-8F7C-C8EB769179A7}"/>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9D0A4420-CAE8-40AC-A2DB-43FA231578F4}"/>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133601</xdr:rowOff>
    </xdr:from>
    <xdr:to>
      <xdr:col>41</xdr:col>
      <xdr:colOff>50800</xdr:colOff>
      <xdr:row>78</xdr:row>
      <xdr:rowOff>38884</xdr:rowOff>
    </xdr:to>
    <xdr:cxnSp macro="">
      <xdr:nvCxnSpPr>
        <xdr:cNvPr id="411" name="直線コネクタ 410">
          <a:extLst>
            <a:ext uri="{FF2B5EF4-FFF2-40B4-BE49-F238E27FC236}">
              <a16:creationId xmlns:a16="http://schemas.microsoft.com/office/drawing/2014/main" id="{6E9B3A97-CAAF-4E4D-8E75-4B5B680E5E17}"/>
            </a:ext>
          </a:extLst>
        </xdr:cNvPr>
        <xdr:cNvCxnSpPr/>
      </xdr:nvCxnSpPr>
      <xdr:spPr>
        <a:xfrm>
          <a:off x="6972300" y="13335251"/>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2175229-737A-4284-A2D7-E090AC0647C1}"/>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156F9603-6496-441E-8A9F-503B087EE309}"/>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a:extLst>
            <a:ext uri="{FF2B5EF4-FFF2-40B4-BE49-F238E27FC236}">
              <a16:creationId xmlns:a16="http://schemas.microsoft.com/office/drawing/2014/main" id="{77D1DEFB-F174-43E9-8526-861862A59E9C}"/>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C682DEF4-531C-45A7-952D-71E292961194}"/>
            </a:ext>
          </a:extLst>
        </xdr:cNvPr>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28DF18B-4B40-4BCA-A1E9-97763ECC980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365FA4C1-9FF9-4432-8A35-1FE35FBC0EB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3A733AF-EEE3-43D4-AC6B-7AA22F179B5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B7B6490-8658-4AA2-AD15-9689923C764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03BA26B-6DE2-40EF-B250-CFB07BAFE3B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58592</xdr:rowOff>
    </xdr:from>
    <xdr:to>
      <xdr:col>55</xdr:col>
      <xdr:colOff>50800</xdr:colOff>
      <xdr:row>77</xdr:row>
      <xdr:rowOff>160192</xdr:rowOff>
    </xdr:to>
    <xdr:sp macro="" textlink="">
      <xdr:nvSpPr>
        <xdr:cNvPr id="421" name="楕円 420">
          <a:extLst>
            <a:ext uri="{FF2B5EF4-FFF2-40B4-BE49-F238E27FC236}">
              <a16:creationId xmlns:a16="http://schemas.microsoft.com/office/drawing/2014/main" id="{5B4052E4-BF75-4509-AFAC-75AA87226996}"/>
            </a:ext>
          </a:extLst>
        </xdr:cNvPr>
        <xdr:cNvSpPr/>
      </xdr:nvSpPr>
      <xdr:spPr>
        <a:xfrm>
          <a:off x="10426700" y="132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81469</xdr:rowOff>
    </xdr:from>
    <xdr:ext cx="599010" cy="259045"/>
    <xdr:sp macro="" textlink="">
      <xdr:nvSpPr>
        <xdr:cNvPr id="422" name="普通建設事業費 （ うち新規整備　）該当値テキスト">
          <a:extLst>
            <a:ext uri="{FF2B5EF4-FFF2-40B4-BE49-F238E27FC236}">
              <a16:creationId xmlns:a16="http://schemas.microsoft.com/office/drawing/2014/main" id="{8FFA3546-67F4-4748-B537-2B42A89000F4}"/>
            </a:ext>
          </a:extLst>
        </xdr:cNvPr>
        <xdr:cNvSpPr txBox="1"/>
      </xdr:nvSpPr>
      <xdr:spPr>
        <a:xfrm>
          <a:off x="10528300" y="1311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163937</xdr:rowOff>
    </xdr:from>
    <xdr:to>
      <xdr:col>50</xdr:col>
      <xdr:colOff>165100</xdr:colOff>
      <xdr:row>77</xdr:row>
      <xdr:rowOff>94087</xdr:rowOff>
    </xdr:to>
    <xdr:sp macro="" textlink="">
      <xdr:nvSpPr>
        <xdr:cNvPr id="423" name="楕円 422">
          <a:extLst>
            <a:ext uri="{FF2B5EF4-FFF2-40B4-BE49-F238E27FC236}">
              <a16:creationId xmlns:a16="http://schemas.microsoft.com/office/drawing/2014/main" id="{6CD7EF89-422F-45BF-8A29-7D31995B652B}"/>
            </a:ext>
          </a:extLst>
        </xdr:cNvPr>
        <xdr:cNvSpPr/>
      </xdr:nvSpPr>
      <xdr:spPr>
        <a:xfrm>
          <a:off x="9588500" y="13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110615</xdr:rowOff>
    </xdr:from>
    <xdr:ext cx="599010" cy="259045"/>
    <xdr:sp macro="" textlink="">
      <xdr:nvSpPr>
        <xdr:cNvPr id="424" name="テキスト ボックス 423">
          <a:extLst>
            <a:ext uri="{FF2B5EF4-FFF2-40B4-BE49-F238E27FC236}">
              <a16:creationId xmlns:a16="http://schemas.microsoft.com/office/drawing/2014/main" id="{0BF75185-753F-4F78-AAF6-DFD69E920C6E}"/>
            </a:ext>
          </a:extLst>
        </xdr:cNvPr>
        <xdr:cNvSpPr txBox="1"/>
      </xdr:nvSpPr>
      <xdr:spPr>
        <a:xfrm>
          <a:off x="9339795" y="1296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51225</xdr:rowOff>
    </xdr:from>
    <xdr:to>
      <xdr:col>46</xdr:col>
      <xdr:colOff>38100</xdr:colOff>
      <xdr:row>78</xdr:row>
      <xdr:rowOff>152825</xdr:rowOff>
    </xdr:to>
    <xdr:sp macro="" textlink="">
      <xdr:nvSpPr>
        <xdr:cNvPr id="425" name="楕円 424">
          <a:extLst>
            <a:ext uri="{FF2B5EF4-FFF2-40B4-BE49-F238E27FC236}">
              <a16:creationId xmlns:a16="http://schemas.microsoft.com/office/drawing/2014/main" id="{3521D2B7-D6C1-470A-8451-09E777A22032}"/>
            </a:ext>
          </a:extLst>
        </xdr:cNvPr>
        <xdr:cNvSpPr/>
      </xdr:nvSpPr>
      <xdr:spPr>
        <a:xfrm>
          <a:off x="8699500" y="134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143952</xdr:rowOff>
    </xdr:from>
    <xdr:ext cx="534377" cy="259045"/>
    <xdr:sp macro="" textlink="">
      <xdr:nvSpPr>
        <xdr:cNvPr id="426" name="テキスト ボックス 425">
          <a:extLst>
            <a:ext uri="{FF2B5EF4-FFF2-40B4-BE49-F238E27FC236}">
              <a16:creationId xmlns:a16="http://schemas.microsoft.com/office/drawing/2014/main" id="{DC78563A-4983-46F5-A856-25BB1DF73D99}"/>
            </a:ext>
          </a:extLst>
        </xdr:cNvPr>
        <xdr:cNvSpPr txBox="1"/>
      </xdr:nvSpPr>
      <xdr:spPr>
        <a:xfrm>
          <a:off x="8483111" y="135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159534</xdr:rowOff>
    </xdr:from>
    <xdr:to>
      <xdr:col>41</xdr:col>
      <xdr:colOff>101600</xdr:colOff>
      <xdr:row>78</xdr:row>
      <xdr:rowOff>89684</xdr:rowOff>
    </xdr:to>
    <xdr:sp macro="" textlink="">
      <xdr:nvSpPr>
        <xdr:cNvPr id="427" name="楕円 426">
          <a:extLst>
            <a:ext uri="{FF2B5EF4-FFF2-40B4-BE49-F238E27FC236}">
              <a16:creationId xmlns:a16="http://schemas.microsoft.com/office/drawing/2014/main" id="{6FA2EE2B-A1B6-40F1-8EDF-10E22FF7591B}"/>
            </a:ext>
          </a:extLst>
        </xdr:cNvPr>
        <xdr:cNvSpPr/>
      </xdr:nvSpPr>
      <xdr:spPr>
        <a:xfrm>
          <a:off x="7810500" y="133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106211</xdr:rowOff>
    </xdr:from>
    <xdr:ext cx="599010" cy="259045"/>
    <xdr:sp macro="" textlink="">
      <xdr:nvSpPr>
        <xdr:cNvPr id="428" name="テキスト ボックス 427">
          <a:extLst>
            <a:ext uri="{FF2B5EF4-FFF2-40B4-BE49-F238E27FC236}">
              <a16:creationId xmlns:a16="http://schemas.microsoft.com/office/drawing/2014/main" id="{7A03B73A-D883-4718-ADCB-C9C59C5F63FD}"/>
            </a:ext>
          </a:extLst>
        </xdr:cNvPr>
        <xdr:cNvSpPr txBox="1"/>
      </xdr:nvSpPr>
      <xdr:spPr>
        <a:xfrm>
          <a:off x="7561795" y="1313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82801</xdr:rowOff>
    </xdr:from>
    <xdr:to>
      <xdr:col>36</xdr:col>
      <xdr:colOff>165100</xdr:colOff>
      <xdr:row>78</xdr:row>
      <xdr:rowOff>12951</xdr:rowOff>
    </xdr:to>
    <xdr:sp macro="" textlink="">
      <xdr:nvSpPr>
        <xdr:cNvPr id="429" name="楕円 428">
          <a:extLst>
            <a:ext uri="{FF2B5EF4-FFF2-40B4-BE49-F238E27FC236}">
              <a16:creationId xmlns:a16="http://schemas.microsoft.com/office/drawing/2014/main" id="{B584AD91-9537-4CDA-96F1-D4AA814D94C7}"/>
            </a:ext>
          </a:extLst>
        </xdr:cNvPr>
        <xdr:cNvSpPr/>
      </xdr:nvSpPr>
      <xdr:spPr>
        <a:xfrm>
          <a:off x="6921500" y="132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29478</xdr:rowOff>
    </xdr:from>
    <xdr:ext cx="599010" cy="259045"/>
    <xdr:sp macro="" textlink="">
      <xdr:nvSpPr>
        <xdr:cNvPr id="430" name="テキスト ボックス 429">
          <a:extLst>
            <a:ext uri="{FF2B5EF4-FFF2-40B4-BE49-F238E27FC236}">
              <a16:creationId xmlns:a16="http://schemas.microsoft.com/office/drawing/2014/main" id="{A5CF9420-3FD1-4EBA-852A-0D0654084793}"/>
            </a:ext>
          </a:extLst>
        </xdr:cNvPr>
        <xdr:cNvSpPr txBox="1"/>
      </xdr:nvSpPr>
      <xdr:spPr>
        <a:xfrm>
          <a:off x="6672795" y="1305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9354BD17-3E89-4348-A014-0A9E3F2EAAA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54741ED8-219C-4FDF-A0CD-E0E15EEDA87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9F675201-145A-4C2E-99E6-42DA6DFB5CA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A325912-E645-41AC-BFD1-8B7410294B4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22680FD0-A0D5-4D38-83FD-3EC985E1930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E73AF504-C717-4294-9055-93DCF9DBF2B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85C98CE-A566-4735-91BB-28AF4A2C4B1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6F1E0AFE-15B5-4CC9-8384-21738BC4343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AA3C1C35-04EA-4281-8178-9DFC8F74E2A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98A2694A-D69D-40B1-A790-A6203C67A1F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8BF0D719-1393-4C11-B6FF-995168138C7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445A3809-91EE-47F2-8973-7F5DD7B3222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E95246FF-73CC-4133-8BF1-E056F9D37A4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8354DC53-BC91-4591-BD80-34694C8D75AF}"/>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535B6C84-A187-44E5-846F-33324CF0784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5FDAB4EF-EDD4-4F6B-A81F-1D3EA079ED6E}"/>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E76A2546-B706-4738-8C30-FCE6A2DABC5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BC469713-051C-496A-9A28-C49C40019114}"/>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9FA0E29-030A-4CB7-B396-D4E07BA8125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8E32FEF1-0DFD-4C36-B55D-4C94AF2131F6}"/>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8E72B1CE-CF7C-4EED-B5A8-C078B3B24FB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FA6C43CC-3C3D-4643-8BE9-8B67301E8DE5}"/>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4A45A4EB-250C-4111-839D-769D98156622}"/>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2151CBBC-56E4-4A8B-9F80-1C59A33A1E6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5CE2C452-9F05-4753-B68D-3BCCAC29595D}"/>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3CC38CAD-D3D8-448F-B63C-6AB5C02435B1}"/>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37089</xdr:rowOff>
    </xdr:from>
    <xdr:to>
      <xdr:col>55</xdr:col>
      <xdr:colOff>0</xdr:colOff>
      <xdr:row>98</xdr:row>
      <xdr:rowOff>112027</xdr:rowOff>
    </xdr:to>
    <xdr:cxnSp macro="">
      <xdr:nvCxnSpPr>
        <xdr:cNvPr id="457" name="直線コネクタ 456">
          <a:extLst>
            <a:ext uri="{FF2B5EF4-FFF2-40B4-BE49-F238E27FC236}">
              <a16:creationId xmlns:a16="http://schemas.microsoft.com/office/drawing/2014/main" id="{5CD941B8-B489-49F9-B055-205D2BD4CF13}"/>
            </a:ext>
          </a:extLst>
        </xdr:cNvPr>
        <xdr:cNvCxnSpPr/>
      </xdr:nvCxnSpPr>
      <xdr:spPr>
        <a:xfrm>
          <a:off x="9639300" y="16839189"/>
          <a:ext cx="8382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A8DC3A91-ABA8-44BE-BD4C-70DBCB1101CF}"/>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24365C7F-E196-496D-B150-ADD46EB0605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37089</xdr:rowOff>
    </xdr:from>
    <xdr:to>
      <xdr:col>50</xdr:col>
      <xdr:colOff>114300</xdr:colOff>
      <xdr:row>98</xdr:row>
      <xdr:rowOff>44304</xdr:rowOff>
    </xdr:to>
    <xdr:cxnSp macro="">
      <xdr:nvCxnSpPr>
        <xdr:cNvPr id="460" name="直線コネクタ 459">
          <a:extLst>
            <a:ext uri="{FF2B5EF4-FFF2-40B4-BE49-F238E27FC236}">
              <a16:creationId xmlns:a16="http://schemas.microsoft.com/office/drawing/2014/main" id="{22079E9F-F307-4883-82B3-D39C3249BD4B}"/>
            </a:ext>
          </a:extLst>
        </xdr:cNvPr>
        <xdr:cNvCxnSpPr/>
      </xdr:nvCxnSpPr>
      <xdr:spPr>
        <a:xfrm flipV="1">
          <a:off x="8750300" y="16839189"/>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CBB545EA-01DE-4E02-930E-D944F9D4813C}"/>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1BEAA6D2-6DA0-42A7-BF94-84795EFDD651}"/>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44304</xdr:rowOff>
    </xdr:from>
    <xdr:to>
      <xdr:col>45</xdr:col>
      <xdr:colOff>177800</xdr:colOff>
      <xdr:row>98</xdr:row>
      <xdr:rowOff>71651</xdr:rowOff>
    </xdr:to>
    <xdr:cxnSp macro="">
      <xdr:nvCxnSpPr>
        <xdr:cNvPr id="463" name="直線コネクタ 462">
          <a:extLst>
            <a:ext uri="{FF2B5EF4-FFF2-40B4-BE49-F238E27FC236}">
              <a16:creationId xmlns:a16="http://schemas.microsoft.com/office/drawing/2014/main" id="{6EC9BD81-818A-4B7D-9CBD-D58AD8F5D62C}"/>
            </a:ext>
          </a:extLst>
        </xdr:cNvPr>
        <xdr:cNvCxnSpPr/>
      </xdr:nvCxnSpPr>
      <xdr:spPr>
        <a:xfrm flipV="1">
          <a:off x="7861300" y="1684640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8A12BEEE-0E63-41D7-B737-CA79BF94E13A}"/>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B056C6DA-61A3-4F5D-BC55-A4B2C260C066}"/>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71651</xdr:rowOff>
    </xdr:from>
    <xdr:to>
      <xdr:col>41</xdr:col>
      <xdr:colOff>50800</xdr:colOff>
      <xdr:row>98</xdr:row>
      <xdr:rowOff>89502</xdr:rowOff>
    </xdr:to>
    <xdr:cxnSp macro="">
      <xdr:nvCxnSpPr>
        <xdr:cNvPr id="466" name="直線コネクタ 465">
          <a:extLst>
            <a:ext uri="{FF2B5EF4-FFF2-40B4-BE49-F238E27FC236}">
              <a16:creationId xmlns:a16="http://schemas.microsoft.com/office/drawing/2014/main" id="{4EB0EEAC-A393-4266-92E8-FFF2F59D6E20}"/>
            </a:ext>
          </a:extLst>
        </xdr:cNvPr>
        <xdr:cNvCxnSpPr/>
      </xdr:nvCxnSpPr>
      <xdr:spPr>
        <a:xfrm flipV="1">
          <a:off x="6972300" y="16873751"/>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CA3AD71E-6A31-4E94-8C8F-56DCF331C3CD}"/>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556F22F6-447A-43C5-A784-9329F8724F46}"/>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a:extLst>
            <a:ext uri="{FF2B5EF4-FFF2-40B4-BE49-F238E27FC236}">
              <a16:creationId xmlns:a16="http://schemas.microsoft.com/office/drawing/2014/main" id="{03572070-1B3C-4E2C-94CD-D765E7C7D60E}"/>
            </a:ext>
          </a:extLst>
        </xdr:cNvPr>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CB2075F9-63BA-4841-94D3-EA478365D3DE}"/>
            </a:ext>
          </a:extLst>
        </xdr:cNvPr>
        <xdr:cNvSpPr txBox="1"/>
      </xdr:nvSpPr>
      <xdr:spPr>
        <a:xfrm>
          <a:off x="6672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1B3769F-02A3-4FDD-9273-311E68E71FE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44E3A39-BE1B-42EB-A6DD-4D1D78B6688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7DB2B700-A8A1-4C6C-8575-E838F14D514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66F1282-BC4E-4AA8-A9EA-2B6A296A50C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3FCA1C2-AEED-4DB4-B17F-D4BF466369F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61227</xdr:rowOff>
    </xdr:from>
    <xdr:to>
      <xdr:col>55</xdr:col>
      <xdr:colOff>50800</xdr:colOff>
      <xdr:row>98</xdr:row>
      <xdr:rowOff>162827</xdr:rowOff>
    </xdr:to>
    <xdr:sp macro="" textlink="">
      <xdr:nvSpPr>
        <xdr:cNvPr id="476" name="楕円 475">
          <a:extLst>
            <a:ext uri="{FF2B5EF4-FFF2-40B4-BE49-F238E27FC236}">
              <a16:creationId xmlns:a16="http://schemas.microsoft.com/office/drawing/2014/main" id="{21762C1D-BA10-4AC3-B18B-2F9AF7833ACE}"/>
            </a:ext>
          </a:extLst>
        </xdr:cNvPr>
        <xdr:cNvSpPr/>
      </xdr:nvSpPr>
      <xdr:spPr>
        <a:xfrm>
          <a:off x="104267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a:extLst>
            <a:ext uri="{FF2B5EF4-FFF2-40B4-BE49-F238E27FC236}">
              <a16:creationId xmlns:a16="http://schemas.microsoft.com/office/drawing/2014/main" id="{730D16D4-8FB5-4F65-AE52-8B25122A5DF7}"/>
            </a:ext>
          </a:extLst>
        </xdr:cNvPr>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157739</xdr:rowOff>
    </xdr:from>
    <xdr:to>
      <xdr:col>50</xdr:col>
      <xdr:colOff>165100</xdr:colOff>
      <xdr:row>98</xdr:row>
      <xdr:rowOff>87889</xdr:rowOff>
    </xdr:to>
    <xdr:sp macro="" textlink="">
      <xdr:nvSpPr>
        <xdr:cNvPr id="478" name="楕円 477">
          <a:extLst>
            <a:ext uri="{FF2B5EF4-FFF2-40B4-BE49-F238E27FC236}">
              <a16:creationId xmlns:a16="http://schemas.microsoft.com/office/drawing/2014/main" id="{73633F6D-05D3-491D-86DD-D6FD059D9D8B}"/>
            </a:ext>
          </a:extLst>
        </xdr:cNvPr>
        <xdr:cNvSpPr/>
      </xdr:nvSpPr>
      <xdr:spPr>
        <a:xfrm>
          <a:off x="9588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104416</xdr:rowOff>
    </xdr:from>
    <xdr:ext cx="599010" cy="259045"/>
    <xdr:sp macro="" textlink="">
      <xdr:nvSpPr>
        <xdr:cNvPr id="479" name="テキスト ボックス 478">
          <a:extLst>
            <a:ext uri="{FF2B5EF4-FFF2-40B4-BE49-F238E27FC236}">
              <a16:creationId xmlns:a16="http://schemas.microsoft.com/office/drawing/2014/main" id="{4D7E44D8-ECB2-4B18-B622-0912EE41AE7B}"/>
            </a:ext>
          </a:extLst>
        </xdr:cNvPr>
        <xdr:cNvSpPr txBox="1"/>
      </xdr:nvSpPr>
      <xdr:spPr>
        <a:xfrm>
          <a:off x="9339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164954</xdr:rowOff>
    </xdr:from>
    <xdr:to>
      <xdr:col>46</xdr:col>
      <xdr:colOff>38100</xdr:colOff>
      <xdr:row>98</xdr:row>
      <xdr:rowOff>95104</xdr:rowOff>
    </xdr:to>
    <xdr:sp macro="" textlink="">
      <xdr:nvSpPr>
        <xdr:cNvPr id="480" name="楕円 479">
          <a:extLst>
            <a:ext uri="{FF2B5EF4-FFF2-40B4-BE49-F238E27FC236}">
              <a16:creationId xmlns:a16="http://schemas.microsoft.com/office/drawing/2014/main" id="{6C9DF711-A846-47C6-AF2D-822BAC8A0986}"/>
            </a:ext>
          </a:extLst>
        </xdr:cNvPr>
        <xdr:cNvSpPr/>
      </xdr:nvSpPr>
      <xdr:spPr>
        <a:xfrm>
          <a:off x="8699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111631</xdr:rowOff>
    </xdr:from>
    <xdr:ext cx="599010" cy="259045"/>
    <xdr:sp macro="" textlink="">
      <xdr:nvSpPr>
        <xdr:cNvPr id="481" name="テキスト ボックス 480">
          <a:extLst>
            <a:ext uri="{FF2B5EF4-FFF2-40B4-BE49-F238E27FC236}">
              <a16:creationId xmlns:a16="http://schemas.microsoft.com/office/drawing/2014/main" id="{F8515A75-E30C-4707-B6B9-8C3973B3BB73}"/>
            </a:ext>
          </a:extLst>
        </xdr:cNvPr>
        <xdr:cNvSpPr txBox="1"/>
      </xdr:nvSpPr>
      <xdr:spPr>
        <a:xfrm>
          <a:off x="8450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20851</xdr:rowOff>
    </xdr:from>
    <xdr:to>
      <xdr:col>41</xdr:col>
      <xdr:colOff>101600</xdr:colOff>
      <xdr:row>98</xdr:row>
      <xdr:rowOff>122451</xdr:rowOff>
    </xdr:to>
    <xdr:sp macro="" textlink="">
      <xdr:nvSpPr>
        <xdr:cNvPr id="482" name="楕円 481">
          <a:extLst>
            <a:ext uri="{FF2B5EF4-FFF2-40B4-BE49-F238E27FC236}">
              <a16:creationId xmlns:a16="http://schemas.microsoft.com/office/drawing/2014/main" id="{9BB767D7-BE98-4C72-8D8D-62448ACDCBA1}"/>
            </a:ext>
          </a:extLst>
        </xdr:cNvPr>
        <xdr:cNvSpPr/>
      </xdr:nvSpPr>
      <xdr:spPr>
        <a:xfrm>
          <a:off x="7810500" y="168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113578</xdr:rowOff>
    </xdr:from>
    <xdr:ext cx="599010" cy="259045"/>
    <xdr:sp macro="" textlink="">
      <xdr:nvSpPr>
        <xdr:cNvPr id="483" name="テキスト ボックス 482">
          <a:extLst>
            <a:ext uri="{FF2B5EF4-FFF2-40B4-BE49-F238E27FC236}">
              <a16:creationId xmlns:a16="http://schemas.microsoft.com/office/drawing/2014/main" id="{83EE8A13-6EB2-4BCC-A55B-A3B5138A92CC}"/>
            </a:ext>
          </a:extLst>
        </xdr:cNvPr>
        <xdr:cNvSpPr txBox="1"/>
      </xdr:nvSpPr>
      <xdr:spPr>
        <a:xfrm>
          <a:off x="7561795" y="1691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38702</xdr:rowOff>
    </xdr:from>
    <xdr:to>
      <xdr:col>36</xdr:col>
      <xdr:colOff>165100</xdr:colOff>
      <xdr:row>98</xdr:row>
      <xdr:rowOff>140302</xdr:rowOff>
    </xdr:to>
    <xdr:sp macro="" textlink="">
      <xdr:nvSpPr>
        <xdr:cNvPr id="484" name="楕円 483">
          <a:extLst>
            <a:ext uri="{FF2B5EF4-FFF2-40B4-BE49-F238E27FC236}">
              <a16:creationId xmlns:a16="http://schemas.microsoft.com/office/drawing/2014/main" id="{55C5B4CB-598A-49AE-80EF-546F4FCE9B76}"/>
            </a:ext>
          </a:extLst>
        </xdr:cNvPr>
        <xdr:cNvSpPr/>
      </xdr:nvSpPr>
      <xdr:spPr>
        <a:xfrm>
          <a:off x="6921500" y="16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131429</xdr:rowOff>
    </xdr:from>
    <xdr:ext cx="599010" cy="259045"/>
    <xdr:sp macro="" textlink="">
      <xdr:nvSpPr>
        <xdr:cNvPr id="485" name="テキスト ボックス 484">
          <a:extLst>
            <a:ext uri="{FF2B5EF4-FFF2-40B4-BE49-F238E27FC236}">
              <a16:creationId xmlns:a16="http://schemas.microsoft.com/office/drawing/2014/main" id="{22A28164-B02C-4711-A758-1C272375F6CB}"/>
            </a:ext>
          </a:extLst>
        </xdr:cNvPr>
        <xdr:cNvSpPr txBox="1"/>
      </xdr:nvSpPr>
      <xdr:spPr>
        <a:xfrm>
          <a:off x="6672795" y="169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33DCAD7C-5878-4CF2-97EA-E8893443B4D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FC11F939-8830-4992-80E0-25EFB8A2307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A9DE58EC-7A74-488C-A0CF-7EEB12012F6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4818ABDF-866E-4E37-AB53-F7C8F63AC28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BE143B8B-FB5F-4BA1-A071-237EFFBEFC8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16D4D777-E90A-4CE1-A5CF-3781796E2A0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E9CE21AC-7755-4C63-B10C-98C1CBA957D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D9956F8-BD19-4C04-AC38-1AA5EC8E459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4B42E468-62B8-4C20-AC64-28A1A5F20B7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CEACA13-A843-42A4-B56E-82FC29F2038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B7130986-191F-49F7-A458-81186F56A69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99C1CF4-0651-4AC8-8830-97B697CAA19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2705E2A8-E377-41F9-9895-B4AF9126691F}"/>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C6D54CEC-2B1D-4E8D-8F8F-FD90C0DC172D}"/>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57C2FC3-EA39-47C4-A6B0-94CFB127B05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B9E8D593-303B-41D4-AB5F-FEBA4D99FF03}"/>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4294987-E52E-4620-8BC7-0CCE0805B6E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FD558F8D-F3A8-4B39-889F-0E75D150D2FE}"/>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C9B548DA-10CC-45B5-85A0-4126F50EA73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AA43B35E-9860-431E-919E-F428BE2FD6E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2220A270-5AB0-42FD-BB1A-07D812BCE19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C32C3B5D-7B58-4EDA-9232-F37B3D7EBFA4}"/>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2EBA37B4-E491-4507-A2F1-A00A0EDA1D4E}"/>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434E7A8F-0DCC-4E41-9031-D28F43E5152A}"/>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AC175216-8D44-4BA4-955F-91400B992B1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381A1F17-7CC0-49A5-8BA1-815967FAB632}"/>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124688</xdr:rowOff>
    </xdr:from>
    <xdr:to>
      <xdr:col>85</xdr:col>
      <xdr:colOff>127000</xdr:colOff>
      <xdr:row>38</xdr:row>
      <xdr:rowOff>132168</xdr:rowOff>
    </xdr:to>
    <xdr:cxnSp macro="">
      <xdr:nvCxnSpPr>
        <xdr:cNvPr id="512" name="直線コネクタ 511">
          <a:extLst>
            <a:ext uri="{FF2B5EF4-FFF2-40B4-BE49-F238E27FC236}">
              <a16:creationId xmlns:a16="http://schemas.microsoft.com/office/drawing/2014/main" id="{3B81D29E-1FB6-4F92-B955-7F8FD7590C3E}"/>
            </a:ext>
          </a:extLst>
        </xdr:cNvPr>
        <xdr:cNvCxnSpPr/>
      </xdr:nvCxnSpPr>
      <xdr:spPr>
        <a:xfrm>
          <a:off x="15481300" y="6639788"/>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4BE795AD-4CFF-4BBF-83EF-174907E174EF}"/>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1713592D-00CF-45DB-B7E1-17AAC1B5ECFB}"/>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124688</xdr:rowOff>
    </xdr:from>
    <xdr:to>
      <xdr:col>81</xdr:col>
      <xdr:colOff>50800</xdr:colOff>
      <xdr:row>38</xdr:row>
      <xdr:rowOff>138125</xdr:rowOff>
    </xdr:to>
    <xdr:cxnSp macro="">
      <xdr:nvCxnSpPr>
        <xdr:cNvPr id="515" name="直線コネクタ 514">
          <a:extLst>
            <a:ext uri="{FF2B5EF4-FFF2-40B4-BE49-F238E27FC236}">
              <a16:creationId xmlns:a16="http://schemas.microsoft.com/office/drawing/2014/main" id="{5303E76F-6958-4EAD-8FA4-4527118610F8}"/>
            </a:ext>
          </a:extLst>
        </xdr:cNvPr>
        <xdr:cNvCxnSpPr/>
      </xdr:nvCxnSpPr>
      <xdr:spPr>
        <a:xfrm flipV="1">
          <a:off x="14592300" y="6639788"/>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777ED56F-95EF-4E7B-836F-1C4F9A5C5E95}"/>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F5F3A8D3-D7BD-40D9-AC6B-714F9F0790E5}"/>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138125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B38971E7-0C82-4F29-810C-21F58F653491}"/>
            </a:ext>
          </a:extLst>
        </xdr:cNvPr>
        <xdr:cNvCxnSpPr/>
      </xdr:nvCxnSpPr>
      <xdr:spPr>
        <a:xfrm flipV="1">
          <a:off x="13703300" y="665322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2E21AA54-8EF9-416D-81C3-D3171A58B609}"/>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6310A6B1-0CED-4EA5-880D-224978E1EC7F}"/>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117252</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14A74BDE-BF56-4F60-AFFB-80D6C48D1F81}"/>
            </a:ext>
          </a:extLst>
        </xdr:cNvPr>
        <xdr:cNvCxnSpPr/>
      </xdr:nvCxnSpPr>
      <xdr:spPr>
        <a:xfrm>
          <a:off x="12814300" y="6632352"/>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C8AB3574-86E3-40BB-A89D-20DF9FA5091F}"/>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E624CE7B-F5BF-47AA-AEBE-12FB63D34AD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a:extLst>
            <a:ext uri="{FF2B5EF4-FFF2-40B4-BE49-F238E27FC236}">
              <a16:creationId xmlns:a16="http://schemas.microsoft.com/office/drawing/2014/main" id="{71079D5E-2630-4F31-989F-71EE128DC7AA}"/>
            </a:ext>
          </a:extLst>
        </xdr:cNvPr>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2350</xdr:rowOff>
    </xdr:from>
    <xdr:ext cx="534377" cy="259045"/>
    <xdr:sp macro="" textlink="">
      <xdr:nvSpPr>
        <xdr:cNvPr id="525" name="テキスト ボックス 524">
          <a:extLst>
            <a:ext uri="{FF2B5EF4-FFF2-40B4-BE49-F238E27FC236}">
              <a16:creationId xmlns:a16="http://schemas.microsoft.com/office/drawing/2014/main" id="{0AB958AA-AD13-4CEF-9FDE-4B1EA80EFB65}"/>
            </a:ext>
          </a:extLst>
        </xdr:cNvPr>
        <xdr:cNvSpPr txBox="1"/>
      </xdr:nvSpPr>
      <xdr:spPr>
        <a:xfrm>
          <a:off x="12547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E003DEA8-7D35-4289-BBCC-CE87A24FE7D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4C6731F-F1B8-4E56-82F0-D2B1EAB20E2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E16E005E-F73F-4BE3-AA88-66302F434FF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03E8F3F-B504-4EDB-8BC9-4036F471051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FD6DFB18-E524-4621-90DA-687EB99E268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81368</xdr:rowOff>
    </xdr:from>
    <xdr:to>
      <xdr:col>85</xdr:col>
      <xdr:colOff>177800</xdr:colOff>
      <xdr:row>39</xdr:row>
      <xdr:rowOff>11518</xdr:rowOff>
    </xdr:to>
    <xdr:sp macro="" textlink="">
      <xdr:nvSpPr>
        <xdr:cNvPr id="531" name="楕円 530">
          <a:extLst>
            <a:ext uri="{FF2B5EF4-FFF2-40B4-BE49-F238E27FC236}">
              <a16:creationId xmlns:a16="http://schemas.microsoft.com/office/drawing/2014/main" id="{27D0C0F7-D4CD-4434-9002-66E4A886791E}"/>
            </a:ext>
          </a:extLst>
        </xdr:cNvPr>
        <xdr:cNvSpPr/>
      </xdr:nvSpPr>
      <xdr:spPr>
        <a:xfrm>
          <a:off x="16268700" y="65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F1112450-47A0-48D2-BE03-B0CCC15D6C4B}"/>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73888</xdr:rowOff>
    </xdr:from>
    <xdr:to>
      <xdr:col>81</xdr:col>
      <xdr:colOff>101600</xdr:colOff>
      <xdr:row>39</xdr:row>
      <xdr:rowOff>4038</xdr:rowOff>
    </xdr:to>
    <xdr:sp macro="" textlink="">
      <xdr:nvSpPr>
        <xdr:cNvPr id="533" name="楕円 532">
          <a:extLst>
            <a:ext uri="{FF2B5EF4-FFF2-40B4-BE49-F238E27FC236}">
              <a16:creationId xmlns:a16="http://schemas.microsoft.com/office/drawing/2014/main" id="{026102AB-1EAE-4418-B463-9C7F3663A39A}"/>
            </a:ext>
          </a:extLst>
        </xdr:cNvPr>
        <xdr:cNvSpPr/>
      </xdr:nvSpPr>
      <xdr:spPr>
        <a:xfrm>
          <a:off x="15430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166615</xdr:rowOff>
    </xdr:from>
    <xdr:ext cx="469744" cy="259045"/>
    <xdr:sp macro="" textlink="">
      <xdr:nvSpPr>
        <xdr:cNvPr id="534" name="テキスト ボックス 533">
          <a:extLst>
            <a:ext uri="{FF2B5EF4-FFF2-40B4-BE49-F238E27FC236}">
              <a16:creationId xmlns:a16="http://schemas.microsoft.com/office/drawing/2014/main" id="{A731D4F6-D95F-4350-A4C6-A898CBA93196}"/>
            </a:ext>
          </a:extLst>
        </xdr:cNvPr>
        <xdr:cNvSpPr txBox="1"/>
      </xdr:nvSpPr>
      <xdr:spPr>
        <a:xfrm>
          <a:off x="15246428" y="66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87325</xdr:rowOff>
    </xdr:from>
    <xdr:to>
      <xdr:col>76</xdr:col>
      <xdr:colOff>165100</xdr:colOff>
      <xdr:row>39</xdr:row>
      <xdr:rowOff>17475</xdr:rowOff>
    </xdr:to>
    <xdr:sp macro="" textlink="">
      <xdr:nvSpPr>
        <xdr:cNvPr id="535" name="楕円 534">
          <a:extLst>
            <a:ext uri="{FF2B5EF4-FFF2-40B4-BE49-F238E27FC236}">
              <a16:creationId xmlns:a16="http://schemas.microsoft.com/office/drawing/2014/main" id="{032DEA30-EC95-4A54-9381-1FDDBECCADF4}"/>
            </a:ext>
          </a:extLst>
        </xdr:cNvPr>
        <xdr:cNvSpPr/>
      </xdr:nvSpPr>
      <xdr:spPr>
        <a:xfrm>
          <a:off x="14541500" y="66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8602</xdr:rowOff>
    </xdr:from>
    <xdr:ext cx="378565" cy="259045"/>
    <xdr:sp macro="" textlink="">
      <xdr:nvSpPr>
        <xdr:cNvPr id="536" name="テキスト ボックス 535">
          <a:extLst>
            <a:ext uri="{FF2B5EF4-FFF2-40B4-BE49-F238E27FC236}">
              <a16:creationId xmlns:a16="http://schemas.microsoft.com/office/drawing/2014/main" id="{C6DE63DE-F0BA-42DC-9B9B-A6759534F6FC}"/>
            </a:ext>
          </a:extLst>
        </xdr:cNvPr>
        <xdr:cNvSpPr txBox="1"/>
      </xdr:nvSpPr>
      <xdr:spPr>
        <a:xfrm>
          <a:off x="14403017" y="66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3EBD5C8F-B7C2-4B4A-BB92-4BB020DE492F}"/>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8D155C9C-4D35-4B55-AEAE-3680B002CAEE}"/>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66452</xdr:rowOff>
    </xdr:from>
    <xdr:to>
      <xdr:col>67</xdr:col>
      <xdr:colOff>101600</xdr:colOff>
      <xdr:row>38</xdr:row>
      <xdr:rowOff>168052</xdr:rowOff>
    </xdr:to>
    <xdr:sp macro="" textlink="">
      <xdr:nvSpPr>
        <xdr:cNvPr id="539" name="楕円 538">
          <a:extLst>
            <a:ext uri="{FF2B5EF4-FFF2-40B4-BE49-F238E27FC236}">
              <a16:creationId xmlns:a16="http://schemas.microsoft.com/office/drawing/2014/main" id="{9A2D1613-F147-40C7-A30E-05FDC4EEBBCB}"/>
            </a:ext>
          </a:extLst>
        </xdr:cNvPr>
        <xdr:cNvSpPr/>
      </xdr:nvSpPr>
      <xdr:spPr>
        <a:xfrm>
          <a:off x="12763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159179</xdr:rowOff>
    </xdr:from>
    <xdr:ext cx="469744" cy="259045"/>
    <xdr:sp macro="" textlink="">
      <xdr:nvSpPr>
        <xdr:cNvPr id="540" name="テキスト ボックス 539">
          <a:extLst>
            <a:ext uri="{FF2B5EF4-FFF2-40B4-BE49-F238E27FC236}">
              <a16:creationId xmlns:a16="http://schemas.microsoft.com/office/drawing/2014/main" id="{5AA0983D-1A35-425B-82BC-8124B109EDEA}"/>
            </a:ext>
          </a:extLst>
        </xdr:cNvPr>
        <xdr:cNvSpPr txBox="1"/>
      </xdr:nvSpPr>
      <xdr:spPr>
        <a:xfrm>
          <a:off x="12579428" y="66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CBFE61A4-1AA8-4213-A4DF-C53C161E8EB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FD42CFA3-A83B-400B-9B0A-675C5D15261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294DC27A-54A1-41BE-8EA7-DAD92EC24E5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43824EB-E5BE-45C5-A435-E70012523B2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3C4A624A-4D88-4D25-B31A-25B293FB70D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653EEE50-C13C-4B46-AB78-5F6FDFDFF28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53CA9B64-A6B8-418A-BC80-D6F388367AF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46A11A0C-C336-46E8-BEDC-F81A25D9F0B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CDB953B6-4444-41E1-9BA9-9BDE6E943F6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68F410A0-1E21-4F97-BE48-A44D0C1E452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C980216A-D5E6-478A-B954-A12E45D292D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F84CB3E6-3CE6-412A-BB7E-9EDA08F2BA41}"/>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B2A476B2-DBA4-4BCF-8AF5-C0D6D24A7D9D}"/>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a:extLst>
            <a:ext uri="{FF2B5EF4-FFF2-40B4-BE49-F238E27FC236}">
              <a16:creationId xmlns:a16="http://schemas.microsoft.com/office/drawing/2014/main" id="{6284A211-05CF-485A-880F-B79467A6AF3D}"/>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C40B2585-11D4-44F3-A14B-483476278EB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a:extLst>
            <a:ext uri="{FF2B5EF4-FFF2-40B4-BE49-F238E27FC236}">
              <a16:creationId xmlns:a16="http://schemas.microsoft.com/office/drawing/2014/main" id="{A6B75B62-06D1-4256-8C74-A35FEED75B4D}"/>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205D344B-EA81-4F85-9040-CA6DD52D0C0A}"/>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a:extLst>
            <a:ext uri="{FF2B5EF4-FFF2-40B4-BE49-F238E27FC236}">
              <a16:creationId xmlns:a16="http://schemas.microsoft.com/office/drawing/2014/main" id="{DD116F93-CC79-42C2-8DC6-C24370910F8D}"/>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6859104-C532-4ECC-A6CA-09EFB769AF3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a:extLst>
            <a:ext uri="{FF2B5EF4-FFF2-40B4-BE49-F238E27FC236}">
              <a16:creationId xmlns:a16="http://schemas.microsoft.com/office/drawing/2014/main" id="{5F720063-3EE9-48A3-8542-B8B82D52A8B9}"/>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EB9F4959-4803-430D-9041-42CF7383C01B}"/>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a:extLst>
            <a:ext uri="{FF2B5EF4-FFF2-40B4-BE49-F238E27FC236}">
              <a16:creationId xmlns:a16="http://schemas.microsoft.com/office/drawing/2014/main" id="{4362FCED-C90A-40C5-A60B-03E02F51DE94}"/>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42B89B6C-A42B-447E-B43B-3D6FF472970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E8E6EA38-D707-40BD-A397-A8CF32B444B7}"/>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56097427-10A7-44F2-8872-A0AB78707FF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a:extLst>
            <a:ext uri="{FF2B5EF4-FFF2-40B4-BE49-F238E27FC236}">
              <a16:creationId xmlns:a16="http://schemas.microsoft.com/office/drawing/2014/main" id="{64D3A5EE-DA38-4404-B5AB-1A9308622E17}"/>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a:extLst>
            <a:ext uri="{FF2B5EF4-FFF2-40B4-BE49-F238E27FC236}">
              <a16:creationId xmlns:a16="http://schemas.microsoft.com/office/drawing/2014/main" id="{3C77BFA9-6EA6-48FC-A9C2-7C49C603FBB1}"/>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81EEEDE4-1423-44AA-9615-336FC557F02C}"/>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a:extLst>
            <a:ext uri="{FF2B5EF4-FFF2-40B4-BE49-F238E27FC236}">
              <a16:creationId xmlns:a16="http://schemas.microsoft.com/office/drawing/2014/main" id="{4E0819C4-981F-4836-AAE3-8A428241DEA8}"/>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3E5F77FC-D63D-4B19-8928-C1E0C1EC2D9C}"/>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a:extLst>
            <a:ext uri="{FF2B5EF4-FFF2-40B4-BE49-F238E27FC236}">
              <a16:creationId xmlns:a16="http://schemas.microsoft.com/office/drawing/2014/main" id="{066C919C-14B6-46C0-A0FA-C970F38555FE}"/>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a:extLst>
            <a:ext uri="{FF2B5EF4-FFF2-40B4-BE49-F238E27FC236}">
              <a16:creationId xmlns:a16="http://schemas.microsoft.com/office/drawing/2014/main" id="{3D6496B7-3F89-4261-A21F-6B9449370297}"/>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a:extLst>
            <a:ext uri="{FF2B5EF4-FFF2-40B4-BE49-F238E27FC236}">
              <a16:creationId xmlns:a16="http://schemas.microsoft.com/office/drawing/2014/main" id="{E340B549-49E9-46D6-ABA9-3469DB88E5E1}"/>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a:extLst>
            <a:ext uri="{FF2B5EF4-FFF2-40B4-BE49-F238E27FC236}">
              <a16:creationId xmlns:a16="http://schemas.microsoft.com/office/drawing/2014/main" id="{60904701-4551-43C5-AB04-DE0FCBA96789}"/>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a:extLst>
            <a:ext uri="{FF2B5EF4-FFF2-40B4-BE49-F238E27FC236}">
              <a16:creationId xmlns:a16="http://schemas.microsoft.com/office/drawing/2014/main" id="{4836EC82-64A3-4A6A-9F31-EB42E10CB5C8}"/>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93F564C7-EC40-4739-BBED-FAB0E5CE32A4}"/>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a:extLst>
            <a:ext uri="{FF2B5EF4-FFF2-40B4-BE49-F238E27FC236}">
              <a16:creationId xmlns:a16="http://schemas.microsoft.com/office/drawing/2014/main" id="{6D7CAB32-E3EA-423C-AA51-62154B9F7A3A}"/>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a:extLst>
            <a:ext uri="{FF2B5EF4-FFF2-40B4-BE49-F238E27FC236}">
              <a16:creationId xmlns:a16="http://schemas.microsoft.com/office/drawing/2014/main" id="{8F4492C8-2AC4-4A46-9DAE-316C3F50615E}"/>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FF65411-E0A6-4278-A92C-7E6D551CA6D8}"/>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a:extLst>
            <a:ext uri="{FF2B5EF4-FFF2-40B4-BE49-F238E27FC236}">
              <a16:creationId xmlns:a16="http://schemas.microsoft.com/office/drawing/2014/main" id="{E9457235-1162-43BB-A7D2-10F52226B0AD}"/>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a:extLst>
            <a:ext uri="{FF2B5EF4-FFF2-40B4-BE49-F238E27FC236}">
              <a16:creationId xmlns:a16="http://schemas.microsoft.com/office/drawing/2014/main" id="{CA79E9C3-2FA6-4485-AB4C-80C8935FE4F9}"/>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3D7DD62F-727E-4EF0-A184-F342BDB6DD86}"/>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a:extLst>
            <a:ext uri="{FF2B5EF4-FFF2-40B4-BE49-F238E27FC236}">
              <a16:creationId xmlns:a16="http://schemas.microsoft.com/office/drawing/2014/main" id="{6A789237-CFFB-477E-8CAB-45C6E45C89BE}"/>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4EDFEE7D-891F-47AF-BCFF-7CF72A802A49}"/>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0D7D95A-4E3A-412B-B993-9598972EFFF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7F26FB9-5AC3-4FA8-AD5C-E6B315C3079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5C7F0EA-2570-4986-90D5-C1C0726ED41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38B2AA1-22AB-4350-AA8C-0C7926D36BF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7206F0B-2C75-4A37-A1AA-8E665CE525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a:extLst>
            <a:ext uri="{FF2B5EF4-FFF2-40B4-BE49-F238E27FC236}">
              <a16:creationId xmlns:a16="http://schemas.microsoft.com/office/drawing/2014/main" id="{4621F57D-7C83-4DD0-80B7-4B047D90F3A9}"/>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a:extLst>
            <a:ext uri="{FF2B5EF4-FFF2-40B4-BE49-F238E27FC236}">
              <a16:creationId xmlns:a16="http://schemas.microsoft.com/office/drawing/2014/main" id="{2FE6D8D8-AD91-4854-9691-894880068C33}"/>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a:extLst>
            <a:ext uri="{FF2B5EF4-FFF2-40B4-BE49-F238E27FC236}">
              <a16:creationId xmlns:a16="http://schemas.microsoft.com/office/drawing/2014/main" id="{143C68D3-F88E-4686-886A-5B7A2412D34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8E167E31-AAE5-4C7C-AB53-CCCB3D12E20D}"/>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a:extLst>
            <a:ext uri="{FF2B5EF4-FFF2-40B4-BE49-F238E27FC236}">
              <a16:creationId xmlns:a16="http://schemas.microsoft.com/office/drawing/2014/main" id="{522FAF90-2589-4B16-AC1D-C217F12E3293}"/>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DE4A9FC4-0E3B-476C-8005-8CD406BC7466}"/>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a:extLst>
            <a:ext uri="{FF2B5EF4-FFF2-40B4-BE49-F238E27FC236}">
              <a16:creationId xmlns:a16="http://schemas.microsoft.com/office/drawing/2014/main" id="{DD12D0B0-23BE-468A-BF1B-D3773592E701}"/>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42945229-FC80-4AC0-AFE4-728FFFC4F46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a:extLst>
            <a:ext uri="{FF2B5EF4-FFF2-40B4-BE49-F238E27FC236}">
              <a16:creationId xmlns:a16="http://schemas.microsoft.com/office/drawing/2014/main" id="{5D187736-7E54-4EBB-AF50-AD5139BE13B9}"/>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64D4FB7A-8578-4CD2-845F-661ECEF39433}"/>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B3DB34B7-4A6E-4650-8D89-B13338BED4E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CB6B234-B040-4938-9A9B-576731BCFA0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4DA4F088-16FB-4068-9CCF-B50CFEB83FF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C7D6C2D4-D90E-43B1-A7D0-6958AB9F7BB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FE147FE6-321E-4D1D-820D-4CC07512348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FFCADAB6-BA5F-4582-922B-59CDCB4A810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56A4E13B-1178-4BF2-8B0A-A3315816E60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5565FBA5-50D9-48BA-8282-B6025598F0C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A880FB58-3D90-47EB-9D9D-0D619D666FC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3465463E-B782-4175-B1FB-716728BB7A4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BF32370F-3ACC-49C1-9C7F-7B20BD72F80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68FBA092-14DD-4D35-B3A2-C7FBA7A0693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5B452214-3CD0-4C25-98E6-917442A3BDD2}"/>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F81C006F-B873-43B6-9AB9-2061BE9EE44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A3A34B3D-4404-432F-B37E-C74BE5EAEBF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21802D1F-5E51-4FE2-8836-1FF41156965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C081A15A-D37B-466B-94C0-E77397A2893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55F802DC-0B8D-480D-B64E-1B0CC60CB82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26DA3420-B438-47E0-9307-3211528CFB6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8331EFA4-6C41-4DC8-A5B6-6A2C2C3333BB}"/>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8849A9C4-BAA4-49AA-A247-275B5812A16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FADA650E-51D8-4E1B-8484-5D219BB3404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3B136FA-D58B-488A-B900-DE90974E1EF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a:extLst>
            <a:ext uri="{FF2B5EF4-FFF2-40B4-BE49-F238E27FC236}">
              <a16:creationId xmlns:a16="http://schemas.microsoft.com/office/drawing/2014/main" id="{043A5778-A9BD-41EF-B838-75AAC8838B5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a:extLst>
            <a:ext uri="{FF2B5EF4-FFF2-40B4-BE49-F238E27FC236}">
              <a16:creationId xmlns:a16="http://schemas.microsoft.com/office/drawing/2014/main" id="{53C5DF5B-CA01-43FD-94D9-9E9BEFF8C46E}"/>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a:extLst>
            <a:ext uri="{FF2B5EF4-FFF2-40B4-BE49-F238E27FC236}">
              <a16:creationId xmlns:a16="http://schemas.microsoft.com/office/drawing/2014/main" id="{85947B8F-0107-49A8-8D01-63091AF1741A}"/>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a:extLst>
            <a:ext uri="{FF2B5EF4-FFF2-40B4-BE49-F238E27FC236}">
              <a16:creationId xmlns:a16="http://schemas.microsoft.com/office/drawing/2014/main" id="{3DECFB29-CD5A-4020-AD39-CC0C23F0B7FD}"/>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a:extLst>
            <a:ext uri="{FF2B5EF4-FFF2-40B4-BE49-F238E27FC236}">
              <a16:creationId xmlns:a16="http://schemas.microsoft.com/office/drawing/2014/main" id="{199E5A76-CB83-4045-9A99-942E6D18E096}"/>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136647</xdr:rowOff>
    </xdr:from>
    <xdr:to>
      <xdr:col>85</xdr:col>
      <xdr:colOff>127000</xdr:colOff>
      <xdr:row>77</xdr:row>
      <xdr:rowOff>152460</xdr:rowOff>
    </xdr:to>
    <xdr:cxnSp macro="">
      <xdr:nvCxnSpPr>
        <xdr:cNvPr id="628" name="直線コネクタ 627">
          <a:extLst>
            <a:ext uri="{FF2B5EF4-FFF2-40B4-BE49-F238E27FC236}">
              <a16:creationId xmlns:a16="http://schemas.microsoft.com/office/drawing/2014/main" id="{5FB22576-ED2F-4A54-B142-6379D36EB01F}"/>
            </a:ext>
          </a:extLst>
        </xdr:cNvPr>
        <xdr:cNvCxnSpPr/>
      </xdr:nvCxnSpPr>
      <xdr:spPr>
        <a:xfrm flipV="1">
          <a:off x="15481300" y="13338297"/>
          <a:ext cx="8382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9" name="公債費平均値テキスト">
          <a:extLst>
            <a:ext uri="{FF2B5EF4-FFF2-40B4-BE49-F238E27FC236}">
              <a16:creationId xmlns:a16="http://schemas.microsoft.com/office/drawing/2014/main" id="{11FA4361-EF42-42EA-81D7-C6F106D3BA08}"/>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a:extLst>
            <a:ext uri="{FF2B5EF4-FFF2-40B4-BE49-F238E27FC236}">
              <a16:creationId xmlns:a16="http://schemas.microsoft.com/office/drawing/2014/main" id="{6837C913-53C6-4118-B5C5-E6644866E6F9}"/>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141565</xdr:rowOff>
    </xdr:from>
    <xdr:to>
      <xdr:col>81</xdr:col>
      <xdr:colOff>50800</xdr:colOff>
      <xdr:row>77</xdr:row>
      <xdr:rowOff>152460</xdr:rowOff>
    </xdr:to>
    <xdr:cxnSp macro="">
      <xdr:nvCxnSpPr>
        <xdr:cNvPr id="631" name="直線コネクタ 630">
          <a:extLst>
            <a:ext uri="{FF2B5EF4-FFF2-40B4-BE49-F238E27FC236}">
              <a16:creationId xmlns:a16="http://schemas.microsoft.com/office/drawing/2014/main" id="{32C3583D-4766-4663-95B0-AEA2D8104739}"/>
            </a:ext>
          </a:extLst>
        </xdr:cNvPr>
        <xdr:cNvCxnSpPr/>
      </xdr:nvCxnSpPr>
      <xdr:spPr>
        <a:xfrm>
          <a:off x="14592300" y="13343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a:extLst>
            <a:ext uri="{FF2B5EF4-FFF2-40B4-BE49-F238E27FC236}">
              <a16:creationId xmlns:a16="http://schemas.microsoft.com/office/drawing/2014/main" id="{99FE0BEF-FF9B-40DE-BE8E-09A5577F4D7D}"/>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B55EE508-82BC-42F9-802A-AA304188E8B2}"/>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71571</xdr:rowOff>
    </xdr:from>
    <xdr:to>
      <xdr:col>76</xdr:col>
      <xdr:colOff>114300</xdr:colOff>
      <xdr:row>77</xdr:row>
      <xdr:rowOff>141565</xdr:rowOff>
    </xdr:to>
    <xdr:cxnSp macro="">
      <xdr:nvCxnSpPr>
        <xdr:cNvPr id="634" name="直線コネクタ 633">
          <a:extLst>
            <a:ext uri="{FF2B5EF4-FFF2-40B4-BE49-F238E27FC236}">
              <a16:creationId xmlns:a16="http://schemas.microsoft.com/office/drawing/2014/main" id="{C50B4CE5-6227-48C0-8615-441531D6C1AD}"/>
            </a:ext>
          </a:extLst>
        </xdr:cNvPr>
        <xdr:cNvCxnSpPr/>
      </xdr:nvCxnSpPr>
      <xdr:spPr>
        <a:xfrm>
          <a:off x="13703300" y="13273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a:extLst>
            <a:ext uri="{FF2B5EF4-FFF2-40B4-BE49-F238E27FC236}">
              <a16:creationId xmlns:a16="http://schemas.microsoft.com/office/drawing/2014/main" id="{88CD22BF-3807-405E-849D-FCA153D64F99}"/>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39A620A7-CA62-42F8-8C26-3CEEEAF84FA4}"/>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10123</xdr:rowOff>
    </xdr:from>
    <xdr:to>
      <xdr:col>71</xdr:col>
      <xdr:colOff>177800</xdr:colOff>
      <xdr:row>77</xdr:row>
      <xdr:rowOff>71571</xdr:rowOff>
    </xdr:to>
    <xdr:cxnSp macro="">
      <xdr:nvCxnSpPr>
        <xdr:cNvPr id="637" name="直線コネクタ 636">
          <a:extLst>
            <a:ext uri="{FF2B5EF4-FFF2-40B4-BE49-F238E27FC236}">
              <a16:creationId xmlns:a16="http://schemas.microsoft.com/office/drawing/2014/main" id="{F08A31C3-679A-45B9-8FD6-878C604BDAAF}"/>
            </a:ext>
          </a:extLst>
        </xdr:cNvPr>
        <xdr:cNvCxnSpPr/>
      </xdr:nvCxnSpPr>
      <xdr:spPr>
        <a:xfrm>
          <a:off x="12814300" y="13211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a:extLst>
            <a:ext uri="{FF2B5EF4-FFF2-40B4-BE49-F238E27FC236}">
              <a16:creationId xmlns:a16="http://schemas.microsoft.com/office/drawing/2014/main" id="{0B8DB08C-77A7-4AB5-A6DF-F1987BB1905F}"/>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6B5A3DAC-F385-4320-8274-C0F3FF378573}"/>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a:extLst>
            <a:ext uri="{FF2B5EF4-FFF2-40B4-BE49-F238E27FC236}">
              <a16:creationId xmlns:a16="http://schemas.microsoft.com/office/drawing/2014/main" id="{72D1A8D9-1C4B-4069-A413-4B18D14B0BB5}"/>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8270F0E9-FFEE-4E07-AA6A-7EBE919403EA}"/>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D64E338-43E3-4846-B1E6-DE7DE1780DB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94AFD34-0E5A-43C7-9B94-D76F7A8C9BA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24B52CC1-7F96-45C6-8B07-3ACEA33BB87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B81517F-24BE-479B-BF23-4303B769F95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02FAC93-5F37-4976-A4E6-5555A072778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85847</xdr:rowOff>
    </xdr:from>
    <xdr:to>
      <xdr:col>85</xdr:col>
      <xdr:colOff>177800</xdr:colOff>
      <xdr:row>78</xdr:row>
      <xdr:rowOff>15997</xdr:rowOff>
    </xdr:to>
    <xdr:sp macro="" textlink="">
      <xdr:nvSpPr>
        <xdr:cNvPr id="647" name="楕円 646">
          <a:extLst>
            <a:ext uri="{FF2B5EF4-FFF2-40B4-BE49-F238E27FC236}">
              <a16:creationId xmlns:a16="http://schemas.microsoft.com/office/drawing/2014/main" id="{A7124BFA-F501-45EB-BDC0-501899DD1CD5}"/>
            </a:ext>
          </a:extLst>
        </xdr:cNvPr>
        <xdr:cNvSpPr/>
      </xdr:nvSpPr>
      <xdr:spPr>
        <a:xfrm>
          <a:off x="16268700" y="132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64274</xdr:rowOff>
    </xdr:from>
    <xdr:ext cx="599010" cy="259045"/>
    <xdr:sp macro="" textlink="">
      <xdr:nvSpPr>
        <xdr:cNvPr id="648" name="公債費該当値テキスト">
          <a:extLst>
            <a:ext uri="{FF2B5EF4-FFF2-40B4-BE49-F238E27FC236}">
              <a16:creationId xmlns:a16="http://schemas.microsoft.com/office/drawing/2014/main" id="{F2C781F9-A0A5-49CC-887D-BDF72CA7E713}"/>
            </a:ext>
          </a:extLst>
        </xdr:cNvPr>
        <xdr:cNvSpPr txBox="1"/>
      </xdr:nvSpPr>
      <xdr:spPr>
        <a:xfrm>
          <a:off x="16370300" y="132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101660</xdr:rowOff>
    </xdr:from>
    <xdr:to>
      <xdr:col>81</xdr:col>
      <xdr:colOff>101600</xdr:colOff>
      <xdr:row>78</xdr:row>
      <xdr:rowOff>31810</xdr:rowOff>
    </xdr:to>
    <xdr:sp macro="" textlink="">
      <xdr:nvSpPr>
        <xdr:cNvPr id="649" name="楕円 648">
          <a:extLst>
            <a:ext uri="{FF2B5EF4-FFF2-40B4-BE49-F238E27FC236}">
              <a16:creationId xmlns:a16="http://schemas.microsoft.com/office/drawing/2014/main" id="{EF25233F-A2DB-4141-86DE-482F0A03C8CD}"/>
            </a:ext>
          </a:extLst>
        </xdr:cNvPr>
        <xdr:cNvSpPr/>
      </xdr:nvSpPr>
      <xdr:spPr>
        <a:xfrm>
          <a:off x="15430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22937</xdr:rowOff>
    </xdr:from>
    <xdr:ext cx="599010" cy="259045"/>
    <xdr:sp macro="" textlink="">
      <xdr:nvSpPr>
        <xdr:cNvPr id="650" name="テキスト ボックス 649">
          <a:extLst>
            <a:ext uri="{FF2B5EF4-FFF2-40B4-BE49-F238E27FC236}">
              <a16:creationId xmlns:a16="http://schemas.microsoft.com/office/drawing/2014/main" id="{6839E528-6740-43BF-BED0-763B72E73B0F}"/>
            </a:ext>
          </a:extLst>
        </xdr:cNvPr>
        <xdr:cNvSpPr txBox="1"/>
      </xdr:nvSpPr>
      <xdr:spPr>
        <a:xfrm>
          <a:off x="15181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90765</xdr:rowOff>
    </xdr:from>
    <xdr:to>
      <xdr:col>76</xdr:col>
      <xdr:colOff>165100</xdr:colOff>
      <xdr:row>78</xdr:row>
      <xdr:rowOff>20915</xdr:rowOff>
    </xdr:to>
    <xdr:sp macro="" textlink="">
      <xdr:nvSpPr>
        <xdr:cNvPr id="651" name="楕円 650">
          <a:extLst>
            <a:ext uri="{FF2B5EF4-FFF2-40B4-BE49-F238E27FC236}">
              <a16:creationId xmlns:a16="http://schemas.microsoft.com/office/drawing/2014/main" id="{BE258BF5-9F80-4D96-B47D-AA8F60AF469C}"/>
            </a:ext>
          </a:extLst>
        </xdr:cNvPr>
        <xdr:cNvSpPr/>
      </xdr:nvSpPr>
      <xdr:spPr>
        <a:xfrm>
          <a:off x="14541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12042</xdr:rowOff>
    </xdr:from>
    <xdr:ext cx="599010" cy="259045"/>
    <xdr:sp macro="" textlink="">
      <xdr:nvSpPr>
        <xdr:cNvPr id="652" name="テキスト ボックス 651">
          <a:extLst>
            <a:ext uri="{FF2B5EF4-FFF2-40B4-BE49-F238E27FC236}">
              <a16:creationId xmlns:a16="http://schemas.microsoft.com/office/drawing/2014/main" id="{BC32E4B7-D645-492B-8E02-55686C9F0348}"/>
            </a:ext>
          </a:extLst>
        </xdr:cNvPr>
        <xdr:cNvSpPr txBox="1"/>
      </xdr:nvSpPr>
      <xdr:spPr>
        <a:xfrm>
          <a:off x="14292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20771</xdr:rowOff>
    </xdr:from>
    <xdr:to>
      <xdr:col>72</xdr:col>
      <xdr:colOff>38100</xdr:colOff>
      <xdr:row>77</xdr:row>
      <xdr:rowOff>122371</xdr:rowOff>
    </xdr:to>
    <xdr:sp macro="" textlink="">
      <xdr:nvSpPr>
        <xdr:cNvPr id="653" name="楕円 652">
          <a:extLst>
            <a:ext uri="{FF2B5EF4-FFF2-40B4-BE49-F238E27FC236}">
              <a16:creationId xmlns:a16="http://schemas.microsoft.com/office/drawing/2014/main" id="{334643E1-C085-4885-8E32-CC6DB40902E3}"/>
            </a:ext>
          </a:extLst>
        </xdr:cNvPr>
        <xdr:cNvSpPr/>
      </xdr:nvSpPr>
      <xdr:spPr>
        <a:xfrm>
          <a:off x="13652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138898</xdr:rowOff>
    </xdr:from>
    <xdr:ext cx="599010" cy="259045"/>
    <xdr:sp macro="" textlink="">
      <xdr:nvSpPr>
        <xdr:cNvPr id="654" name="テキスト ボックス 653">
          <a:extLst>
            <a:ext uri="{FF2B5EF4-FFF2-40B4-BE49-F238E27FC236}">
              <a16:creationId xmlns:a16="http://schemas.microsoft.com/office/drawing/2014/main" id="{9B389362-4FA8-4FFD-8558-FB42C65809E9}"/>
            </a:ext>
          </a:extLst>
        </xdr:cNvPr>
        <xdr:cNvSpPr txBox="1"/>
      </xdr:nvSpPr>
      <xdr:spPr>
        <a:xfrm>
          <a:off x="13403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130773</xdr:rowOff>
    </xdr:from>
    <xdr:to>
      <xdr:col>67</xdr:col>
      <xdr:colOff>101600</xdr:colOff>
      <xdr:row>77</xdr:row>
      <xdr:rowOff>60923</xdr:rowOff>
    </xdr:to>
    <xdr:sp macro="" textlink="">
      <xdr:nvSpPr>
        <xdr:cNvPr id="655" name="楕円 654">
          <a:extLst>
            <a:ext uri="{FF2B5EF4-FFF2-40B4-BE49-F238E27FC236}">
              <a16:creationId xmlns:a16="http://schemas.microsoft.com/office/drawing/2014/main" id="{5BCBAC3A-43AA-4854-9211-8D64A1DDD503}"/>
            </a:ext>
          </a:extLst>
        </xdr:cNvPr>
        <xdr:cNvSpPr/>
      </xdr:nvSpPr>
      <xdr:spPr>
        <a:xfrm>
          <a:off x="127635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77451</xdr:rowOff>
    </xdr:from>
    <xdr:ext cx="599010" cy="259045"/>
    <xdr:sp macro="" textlink="">
      <xdr:nvSpPr>
        <xdr:cNvPr id="656" name="テキスト ボックス 655">
          <a:extLst>
            <a:ext uri="{FF2B5EF4-FFF2-40B4-BE49-F238E27FC236}">
              <a16:creationId xmlns:a16="http://schemas.microsoft.com/office/drawing/2014/main" id="{06FA69FD-C789-4236-87C1-57EDF4CC9DF3}"/>
            </a:ext>
          </a:extLst>
        </xdr:cNvPr>
        <xdr:cNvSpPr txBox="1"/>
      </xdr:nvSpPr>
      <xdr:spPr>
        <a:xfrm>
          <a:off x="12514795" y="12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0913FFA-7004-4F44-B028-5E9820D80F7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4E969BAD-753F-4520-BA37-1F2ADE68CA5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56141877-70EC-43C8-B95A-4AD34A0999C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6223FC5-F583-4390-8CB8-4E2CF3E7950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8DD12941-3A41-4505-8789-79A16E33BC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1E684F7A-EBA0-41CC-9D4A-077304B85F2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76DBC2C4-83B4-4A52-89AA-96904577220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7F887BBF-5914-42DC-97C9-30692E291E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333CFEE3-3CF7-4A89-A313-E5BE2F91575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6C8CED2F-F514-4F6F-9AD2-0D7D1A3DA5C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42A4D6D1-C8D2-422C-AD44-27964E517099}"/>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A32B7A1-1E15-4F58-83C0-25EE949154B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8CE413B3-3836-4436-AA86-B9212D5A5D8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51B918AE-9956-40C9-8B6E-4A6440F89E2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DB939BC5-192A-4A17-8F57-3B6024A4E89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65F6065F-8926-4253-AA35-0238CEF79E61}"/>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AB2FCE86-7E38-4630-9CB6-B74C84E2B04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A9040327-8403-493C-AB38-77E770DBFDE7}"/>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4DB3F78F-95BE-42E0-856D-9C95F757A46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2A3C5797-C4BC-49F0-B816-47E50C69FF96}"/>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34D9ED81-D9D7-4FD0-9221-F49A6C4B1E7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a:extLst>
            <a:ext uri="{FF2B5EF4-FFF2-40B4-BE49-F238E27FC236}">
              <a16:creationId xmlns:a16="http://schemas.microsoft.com/office/drawing/2014/main" id="{2EE4EDCA-7C2D-4FFA-99BC-2EA3569B3421}"/>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a:extLst>
            <a:ext uri="{FF2B5EF4-FFF2-40B4-BE49-F238E27FC236}">
              <a16:creationId xmlns:a16="http://schemas.microsoft.com/office/drawing/2014/main" id="{F77D6321-5958-4607-A70D-23E7FF8ECE97}"/>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a:extLst>
            <a:ext uri="{FF2B5EF4-FFF2-40B4-BE49-F238E27FC236}">
              <a16:creationId xmlns:a16="http://schemas.microsoft.com/office/drawing/2014/main" id="{929FB50E-B047-4D85-B9AB-C7E0A54999DD}"/>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a:extLst>
            <a:ext uri="{FF2B5EF4-FFF2-40B4-BE49-F238E27FC236}">
              <a16:creationId xmlns:a16="http://schemas.microsoft.com/office/drawing/2014/main" id="{D058CEF8-00D1-41B8-BB5C-9386559E2DC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a:extLst>
            <a:ext uri="{FF2B5EF4-FFF2-40B4-BE49-F238E27FC236}">
              <a16:creationId xmlns:a16="http://schemas.microsoft.com/office/drawing/2014/main" id="{C70EBA23-D1F2-4632-B2C0-380BDB263DF5}"/>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99878</xdr:rowOff>
    </xdr:from>
    <xdr:to>
      <xdr:col>85</xdr:col>
      <xdr:colOff>127000</xdr:colOff>
      <xdr:row>98</xdr:row>
      <xdr:rowOff>103753</xdr:rowOff>
    </xdr:to>
    <xdr:cxnSp macro="">
      <xdr:nvCxnSpPr>
        <xdr:cNvPr id="683" name="直線コネクタ 682">
          <a:extLst>
            <a:ext uri="{FF2B5EF4-FFF2-40B4-BE49-F238E27FC236}">
              <a16:creationId xmlns:a16="http://schemas.microsoft.com/office/drawing/2014/main" id="{0668CEC3-FD61-4DD6-80A1-402CA8BD9D2F}"/>
            </a:ext>
          </a:extLst>
        </xdr:cNvPr>
        <xdr:cNvCxnSpPr/>
      </xdr:nvCxnSpPr>
      <xdr:spPr>
        <a:xfrm>
          <a:off x="15481300" y="16901978"/>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a:extLst>
            <a:ext uri="{FF2B5EF4-FFF2-40B4-BE49-F238E27FC236}">
              <a16:creationId xmlns:a16="http://schemas.microsoft.com/office/drawing/2014/main" id="{4A9FC0F3-2F12-46D8-9599-74AA2FA32C87}"/>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a:extLst>
            <a:ext uri="{FF2B5EF4-FFF2-40B4-BE49-F238E27FC236}">
              <a16:creationId xmlns:a16="http://schemas.microsoft.com/office/drawing/2014/main" id="{33BD518F-D96E-4CE7-855B-8F3BE63203BE}"/>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99878</xdr:rowOff>
    </xdr:from>
    <xdr:to>
      <xdr:col>81</xdr:col>
      <xdr:colOff>50800</xdr:colOff>
      <xdr:row>98</xdr:row>
      <xdr:rowOff>103301</xdr:rowOff>
    </xdr:to>
    <xdr:cxnSp macro="">
      <xdr:nvCxnSpPr>
        <xdr:cNvPr id="686" name="直線コネクタ 685">
          <a:extLst>
            <a:ext uri="{FF2B5EF4-FFF2-40B4-BE49-F238E27FC236}">
              <a16:creationId xmlns:a16="http://schemas.microsoft.com/office/drawing/2014/main" id="{06F84D78-0D24-4349-A88D-144F9214E1CE}"/>
            </a:ext>
          </a:extLst>
        </xdr:cNvPr>
        <xdr:cNvCxnSpPr/>
      </xdr:nvCxnSpPr>
      <xdr:spPr>
        <a:xfrm flipV="1">
          <a:off x="14592300" y="16901978"/>
          <a:ext cx="8890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61C3C9F-014D-486F-9332-10AA7B36D8F8}"/>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4FB6219-B02C-4357-8851-69F6B0BD7694}"/>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103301</xdr:rowOff>
    </xdr:from>
    <xdr:to>
      <xdr:col>76</xdr:col>
      <xdr:colOff>114300</xdr:colOff>
      <xdr:row>98</xdr:row>
      <xdr:rowOff>110984</xdr:rowOff>
    </xdr:to>
    <xdr:cxnSp macro="">
      <xdr:nvCxnSpPr>
        <xdr:cNvPr id="689" name="直線コネクタ 688">
          <a:extLst>
            <a:ext uri="{FF2B5EF4-FFF2-40B4-BE49-F238E27FC236}">
              <a16:creationId xmlns:a16="http://schemas.microsoft.com/office/drawing/2014/main" id="{55C63A1C-9EBB-4048-8552-73E747948D20}"/>
            </a:ext>
          </a:extLst>
        </xdr:cNvPr>
        <xdr:cNvCxnSpPr/>
      </xdr:nvCxnSpPr>
      <xdr:spPr>
        <a:xfrm flipV="1">
          <a:off x="13703300" y="16905401"/>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a:extLst>
            <a:ext uri="{FF2B5EF4-FFF2-40B4-BE49-F238E27FC236}">
              <a16:creationId xmlns:a16="http://schemas.microsoft.com/office/drawing/2014/main" id="{EE4EE7BD-D747-40A3-BF90-B0FD78F2BA76}"/>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91" name="テキスト ボックス 690">
          <a:extLst>
            <a:ext uri="{FF2B5EF4-FFF2-40B4-BE49-F238E27FC236}">
              <a16:creationId xmlns:a16="http://schemas.microsoft.com/office/drawing/2014/main" id="{9D8C30E1-7A4B-425F-B5D5-9CE42A4566BD}"/>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49933</xdr:rowOff>
    </xdr:from>
    <xdr:to>
      <xdr:col>71</xdr:col>
      <xdr:colOff>177800</xdr:colOff>
      <xdr:row>98</xdr:row>
      <xdr:rowOff>110984</xdr:rowOff>
    </xdr:to>
    <xdr:cxnSp macro="">
      <xdr:nvCxnSpPr>
        <xdr:cNvPr id="692" name="直線コネクタ 691">
          <a:extLst>
            <a:ext uri="{FF2B5EF4-FFF2-40B4-BE49-F238E27FC236}">
              <a16:creationId xmlns:a16="http://schemas.microsoft.com/office/drawing/2014/main" id="{6A1F45E6-EC7E-4F8F-9297-7880732DA269}"/>
            </a:ext>
          </a:extLst>
        </xdr:cNvPr>
        <xdr:cNvCxnSpPr/>
      </xdr:nvCxnSpPr>
      <xdr:spPr>
        <a:xfrm>
          <a:off x="12814300" y="16852033"/>
          <a:ext cx="889000" cy="6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a:extLst>
            <a:ext uri="{FF2B5EF4-FFF2-40B4-BE49-F238E27FC236}">
              <a16:creationId xmlns:a16="http://schemas.microsoft.com/office/drawing/2014/main" id="{FAEC10BE-13DC-4D76-9EF5-07DB0FA085C9}"/>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a:extLst>
            <a:ext uri="{FF2B5EF4-FFF2-40B4-BE49-F238E27FC236}">
              <a16:creationId xmlns:a16="http://schemas.microsoft.com/office/drawing/2014/main" id="{585BAD53-A143-46CB-9339-B136AF98CE57}"/>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a:extLst>
            <a:ext uri="{FF2B5EF4-FFF2-40B4-BE49-F238E27FC236}">
              <a16:creationId xmlns:a16="http://schemas.microsoft.com/office/drawing/2014/main" id="{669344EE-48B9-4F8D-B6DC-3B8B75EDA860}"/>
            </a:ext>
          </a:extLst>
        </xdr:cNvPr>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108973</xdr:rowOff>
    </xdr:from>
    <xdr:ext cx="534377" cy="259045"/>
    <xdr:sp macro="" textlink="">
      <xdr:nvSpPr>
        <xdr:cNvPr id="696" name="テキスト ボックス 695">
          <a:extLst>
            <a:ext uri="{FF2B5EF4-FFF2-40B4-BE49-F238E27FC236}">
              <a16:creationId xmlns:a16="http://schemas.microsoft.com/office/drawing/2014/main" id="{CCEC5ED1-E1A7-47AE-A757-AB38B62F0CEE}"/>
            </a:ext>
          </a:extLst>
        </xdr:cNvPr>
        <xdr:cNvSpPr txBox="1"/>
      </xdr:nvSpPr>
      <xdr:spPr>
        <a:xfrm>
          <a:off x="12547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FCC5492-E995-4137-8049-5DB1E41AE2E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D678381-C7BF-4D7D-B8B3-5F019DF34E3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B6E44629-0C49-421C-AD95-79A167E6319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DA05BE5-3249-4EF7-A9D7-A30CC06CBAD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8FB2660-37F8-41C2-9728-CD7C903F253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52953</xdr:rowOff>
    </xdr:from>
    <xdr:to>
      <xdr:col>85</xdr:col>
      <xdr:colOff>177800</xdr:colOff>
      <xdr:row>98</xdr:row>
      <xdr:rowOff>154553</xdr:rowOff>
    </xdr:to>
    <xdr:sp macro="" textlink="">
      <xdr:nvSpPr>
        <xdr:cNvPr id="702" name="楕円 701">
          <a:extLst>
            <a:ext uri="{FF2B5EF4-FFF2-40B4-BE49-F238E27FC236}">
              <a16:creationId xmlns:a16="http://schemas.microsoft.com/office/drawing/2014/main" id="{26E1388B-D2B1-4980-8611-F2FE7D676291}"/>
            </a:ext>
          </a:extLst>
        </xdr:cNvPr>
        <xdr:cNvSpPr/>
      </xdr:nvSpPr>
      <xdr:spPr>
        <a:xfrm>
          <a:off x="16268700" y="16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703" name="積立金該当値テキスト">
          <a:extLst>
            <a:ext uri="{FF2B5EF4-FFF2-40B4-BE49-F238E27FC236}">
              <a16:creationId xmlns:a16="http://schemas.microsoft.com/office/drawing/2014/main" id="{27489621-C371-42DA-817E-D4801F2F2D79}"/>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49078</xdr:rowOff>
    </xdr:from>
    <xdr:to>
      <xdr:col>81</xdr:col>
      <xdr:colOff>101600</xdr:colOff>
      <xdr:row>98</xdr:row>
      <xdr:rowOff>150678</xdr:rowOff>
    </xdr:to>
    <xdr:sp macro="" textlink="">
      <xdr:nvSpPr>
        <xdr:cNvPr id="704" name="楕円 703">
          <a:extLst>
            <a:ext uri="{FF2B5EF4-FFF2-40B4-BE49-F238E27FC236}">
              <a16:creationId xmlns:a16="http://schemas.microsoft.com/office/drawing/2014/main" id="{C00C20C3-B6FF-497C-B883-409BF90692C4}"/>
            </a:ext>
          </a:extLst>
        </xdr:cNvPr>
        <xdr:cNvSpPr/>
      </xdr:nvSpPr>
      <xdr:spPr>
        <a:xfrm>
          <a:off x="15430500" y="168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141805</xdr:rowOff>
    </xdr:from>
    <xdr:ext cx="534377" cy="259045"/>
    <xdr:sp macro="" textlink="">
      <xdr:nvSpPr>
        <xdr:cNvPr id="705" name="テキスト ボックス 704">
          <a:extLst>
            <a:ext uri="{FF2B5EF4-FFF2-40B4-BE49-F238E27FC236}">
              <a16:creationId xmlns:a16="http://schemas.microsoft.com/office/drawing/2014/main" id="{155087A2-3C45-420C-84C3-96018E2528B7}"/>
            </a:ext>
          </a:extLst>
        </xdr:cNvPr>
        <xdr:cNvSpPr txBox="1"/>
      </xdr:nvSpPr>
      <xdr:spPr>
        <a:xfrm>
          <a:off x="15214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52501</xdr:rowOff>
    </xdr:from>
    <xdr:to>
      <xdr:col>76</xdr:col>
      <xdr:colOff>165100</xdr:colOff>
      <xdr:row>98</xdr:row>
      <xdr:rowOff>154101</xdr:rowOff>
    </xdr:to>
    <xdr:sp macro="" textlink="">
      <xdr:nvSpPr>
        <xdr:cNvPr id="706" name="楕円 705">
          <a:extLst>
            <a:ext uri="{FF2B5EF4-FFF2-40B4-BE49-F238E27FC236}">
              <a16:creationId xmlns:a16="http://schemas.microsoft.com/office/drawing/2014/main" id="{DB7C700C-D1A1-4661-8AC6-F1519A256303}"/>
            </a:ext>
          </a:extLst>
        </xdr:cNvPr>
        <xdr:cNvSpPr/>
      </xdr:nvSpPr>
      <xdr:spPr>
        <a:xfrm>
          <a:off x="14541500" y="16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145228</xdr:rowOff>
    </xdr:from>
    <xdr:ext cx="534377" cy="259045"/>
    <xdr:sp macro="" textlink="">
      <xdr:nvSpPr>
        <xdr:cNvPr id="707" name="テキスト ボックス 706">
          <a:extLst>
            <a:ext uri="{FF2B5EF4-FFF2-40B4-BE49-F238E27FC236}">
              <a16:creationId xmlns:a16="http://schemas.microsoft.com/office/drawing/2014/main" id="{5B89615F-33BC-44FD-AA5A-15F9F9B70092}"/>
            </a:ext>
          </a:extLst>
        </xdr:cNvPr>
        <xdr:cNvSpPr txBox="1"/>
      </xdr:nvSpPr>
      <xdr:spPr>
        <a:xfrm>
          <a:off x="14325111" y="16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60184</xdr:rowOff>
    </xdr:from>
    <xdr:to>
      <xdr:col>72</xdr:col>
      <xdr:colOff>38100</xdr:colOff>
      <xdr:row>98</xdr:row>
      <xdr:rowOff>161784</xdr:rowOff>
    </xdr:to>
    <xdr:sp macro="" textlink="">
      <xdr:nvSpPr>
        <xdr:cNvPr id="708" name="楕円 707">
          <a:extLst>
            <a:ext uri="{FF2B5EF4-FFF2-40B4-BE49-F238E27FC236}">
              <a16:creationId xmlns:a16="http://schemas.microsoft.com/office/drawing/2014/main" id="{F3D8B47C-3A59-4A8B-A62D-C9ED08ABEA89}"/>
            </a:ext>
          </a:extLst>
        </xdr:cNvPr>
        <xdr:cNvSpPr/>
      </xdr:nvSpPr>
      <xdr:spPr>
        <a:xfrm>
          <a:off x="13652500" y="168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152911</xdr:rowOff>
    </xdr:from>
    <xdr:ext cx="534377" cy="259045"/>
    <xdr:sp macro="" textlink="">
      <xdr:nvSpPr>
        <xdr:cNvPr id="709" name="テキスト ボックス 708">
          <a:extLst>
            <a:ext uri="{FF2B5EF4-FFF2-40B4-BE49-F238E27FC236}">
              <a16:creationId xmlns:a16="http://schemas.microsoft.com/office/drawing/2014/main" id="{1039C30F-3CC7-498B-8D25-A636489F5C4B}"/>
            </a:ext>
          </a:extLst>
        </xdr:cNvPr>
        <xdr:cNvSpPr txBox="1"/>
      </xdr:nvSpPr>
      <xdr:spPr>
        <a:xfrm>
          <a:off x="13436111" y="169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170583</xdr:rowOff>
    </xdr:from>
    <xdr:to>
      <xdr:col>67</xdr:col>
      <xdr:colOff>101600</xdr:colOff>
      <xdr:row>98</xdr:row>
      <xdr:rowOff>100733</xdr:rowOff>
    </xdr:to>
    <xdr:sp macro="" textlink="">
      <xdr:nvSpPr>
        <xdr:cNvPr id="710" name="楕円 709">
          <a:extLst>
            <a:ext uri="{FF2B5EF4-FFF2-40B4-BE49-F238E27FC236}">
              <a16:creationId xmlns:a16="http://schemas.microsoft.com/office/drawing/2014/main" id="{62D13C1E-AE9C-4D93-A022-94B3614B6F2B}"/>
            </a:ext>
          </a:extLst>
        </xdr:cNvPr>
        <xdr:cNvSpPr/>
      </xdr:nvSpPr>
      <xdr:spPr>
        <a:xfrm>
          <a:off x="12763500" y="16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117260</xdr:rowOff>
    </xdr:from>
    <xdr:ext cx="534377" cy="259045"/>
    <xdr:sp macro="" textlink="">
      <xdr:nvSpPr>
        <xdr:cNvPr id="711" name="テキスト ボックス 710">
          <a:extLst>
            <a:ext uri="{FF2B5EF4-FFF2-40B4-BE49-F238E27FC236}">
              <a16:creationId xmlns:a16="http://schemas.microsoft.com/office/drawing/2014/main" id="{15F9959F-E56E-4103-8A54-5D9E354871B9}"/>
            </a:ext>
          </a:extLst>
        </xdr:cNvPr>
        <xdr:cNvSpPr txBox="1"/>
      </xdr:nvSpPr>
      <xdr:spPr>
        <a:xfrm>
          <a:off x="12547111" y="16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9A224AD8-D07B-44B4-BD4E-EC73646D67A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F73CF996-E5DF-43D5-AAE6-4E98F8CCB7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CB8F31-7769-4BB9-B435-55A0C66C72A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D524E711-6C49-4F52-9642-81FDF6A06E3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76898284-09FA-4F81-A078-941D0E50D91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D86F186-2EF4-446A-A3D9-3E12183F203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39CC0B98-5936-40C4-927B-0AB37BD10C6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1C33F837-98AE-4DB3-81F3-53198A83562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FEE565CB-12F6-49ED-A5F5-6B2CCA81612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AA68FAE9-8D3C-492F-B4EA-79BD670680D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408EC880-0484-4339-8DA1-C0CBD29D44C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6C96388C-54EA-4CB2-9119-0377361FFDD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FADEE2C9-6F47-4DF0-8D0D-017A8FBABC8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6E67A1D1-A554-46FC-8584-D8024ADF6B7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7F8CEE74-B05E-4B79-A645-6C2662128E1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10811758-5267-4BAA-8952-4A44178C6D8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18C5F10-F504-4BE4-BE07-2656E5CB091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B91F150D-7E42-4AEE-B6C2-9D066AFC454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52BEEAB4-FCAE-455A-BE33-E597107006C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A2C4923C-6659-4B1B-9ED7-42B31DEBAC5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EF3F5FA1-C4BE-43CC-B354-3196D8FFE93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9C75AF10-F2D9-4FFB-91CF-935137142805}"/>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FBD824C-E46A-4D4F-B65A-4FF06BAE2AD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B3F92BB5-FA64-40BD-A892-0F56DA0BC09B}"/>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a:extLst>
            <a:ext uri="{FF2B5EF4-FFF2-40B4-BE49-F238E27FC236}">
              <a16:creationId xmlns:a16="http://schemas.microsoft.com/office/drawing/2014/main" id="{D228898F-EB70-4C46-9BE4-B0853CA1381A}"/>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D68CEBBE-E2F4-4A6A-B687-E5652A35DDF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a:extLst>
            <a:ext uri="{FF2B5EF4-FFF2-40B4-BE49-F238E27FC236}">
              <a16:creationId xmlns:a16="http://schemas.microsoft.com/office/drawing/2014/main" id="{8497BCF8-C2CF-48BC-B2B6-D345D60C29C2}"/>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a:extLst>
            <a:ext uri="{FF2B5EF4-FFF2-40B4-BE49-F238E27FC236}">
              <a16:creationId xmlns:a16="http://schemas.microsoft.com/office/drawing/2014/main" id="{B281638E-0A68-439D-BBC9-B71B8E6C3271}"/>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BBDDE45E-1E20-4272-9CBF-1057157E37F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a:extLst>
            <a:ext uri="{FF2B5EF4-FFF2-40B4-BE49-F238E27FC236}">
              <a16:creationId xmlns:a16="http://schemas.microsoft.com/office/drawing/2014/main" id="{9B13850C-BA66-4D1A-B30C-52FA7FF7E997}"/>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a:extLst>
            <a:ext uri="{FF2B5EF4-FFF2-40B4-BE49-F238E27FC236}">
              <a16:creationId xmlns:a16="http://schemas.microsoft.com/office/drawing/2014/main" id="{E4C6C34C-E885-4CA3-880F-E211D39F8049}"/>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F4651FF5-2E87-4FDA-8CD8-C928CD4A2A1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a:extLst>
            <a:ext uri="{FF2B5EF4-FFF2-40B4-BE49-F238E27FC236}">
              <a16:creationId xmlns:a16="http://schemas.microsoft.com/office/drawing/2014/main" id="{E7670F9A-FB03-448C-96D5-77ECAA335BB5}"/>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5" name="テキスト ボックス 744">
          <a:extLst>
            <a:ext uri="{FF2B5EF4-FFF2-40B4-BE49-F238E27FC236}">
              <a16:creationId xmlns:a16="http://schemas.microsoft.com/office/drawing/2014/main" id="{277D8426-95C4-4DFD-8FC1-8548E0FB2D94}"/>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25271C0A-2F48-4A55-BCCC-6E984F814288}"/>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a:extLst>
            <a:ext uri="{FF2B5EF4-FFF2-40B4-BE49-F238E27FC236}">
              <a16:creationId xmlns:a16="http://schemas.microsoft.com/office/drawing/2014/main" id="{8F128363-A1B0-4781-94EB-EBEEF18A7206}"/>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a:extLst>
            <a:ext uri="{FF2B5EF4-FFF2-40B4-BE49-F238E27FC236}">
              <a16:creationId xmlns:a16="http://schemas.microsoft.com/office/drawing/2014/main" id="{FFA391C9-B4AB-4F43-B495-51C5B865D293}"/>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64DAD377-EC95-499B-9DC5-D18483BA12E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a:extLst>
            <a:ext uri="{FF2B5EF4-FFF2-40B4-BE49-F238E27FC236}">
              <a16:creationId xmlns:a16="http://schemas.microsoft.com/office/drawing/2014/main" id="{DD61DAA9-3361-45FE-BC39-249B4AF245F6}"/>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a:extLst>
            <a:ext uri="{FF2B5EF4-FFF2-40B4-BE49-F238E27FC236}">
              <a16:creationId xmlns:a16="http://schemas.microsoft.com/office/drawing/2014/main" id="{DABBB053-2EE1-4F93-8FCF-28F834478065}"/>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a:extLst>
            <a:ext uri="{FF2B5EF4-FFF2-40B4-BE49-F238E27FC236}">
              <a16:creationId xmlns:a16="http://schemas.microsoft.com/office/drawing/2014/main" id="{5C7167CF-107A-452D-921B-ADBDB4DBE41C}"/>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a:extLst>
            <a:ext uri="{FF2B5EF4-FFF2-40B4-BE49-F238E27FC236}">
              <a16:creationId xmlns:a16="http://schemas.microsoft.com/office/drawing/2014/main" id="{3107612C-30EC-48EA-B4AF-41372A2405D2}"/>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C14B48D-A6C4-49BB-A1A8-A698226B01E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BB14F83-74A0-4744-AF5B-9CC53CA8CAB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A98F354-B98B-4742-85FF-C9045A944CF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AAD2625-B98C-4FD3-A6BC-33E68E5C50B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CDBB9A8-26E7-43F4-88A8-993CE1C15F2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1B18957A-3A44-4EAD-90B9-27D419ABBD73}"/>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a:extLst>
            <a:ext uri="{FF2B5EF4-FFF2-40B4-BE49-F238E27FC236}">
              <a16:creationId xmlns:a16="http://schemas.microsoft.com/office/drawing/2014/main" id="{FCAC39FD-ADB2-4672-9B4A-E152CB5153E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41E501A8-E93D-4612-9CA2-178E61F0DB3F}"/>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A2374D7C-ED92-40AD-B1DE-B20698880C7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514FEEB3-C271-49CD-9094-4CAE0AE01C8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A2796132-A634-4643-9139-1288E219F3D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7FA9E08-2FBE-4007-A746-E2CB30E6DD2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25FC58DA-16DF-482F-9818-F1F7AA967A7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B01DA6B2-CB99-44FD-9A89-227196B4E5C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8AE46065-37FC-48F8-84B1-67339FAAF06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B8B45988-9F83-4872-9089-BF345531417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CD8EA4CC-69A9-4DF5-BB27-1408250261D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6AB1A3B6-6D17-498E-80C8-4DBB0BC1145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EDD5B9A6-6603-4180-B2CC-0D2C845870E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BDD13EED-CED1-4F44-9384-CFACE9A27DB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923ACE6C-FAA9-41FD-BC25-639AA3F6AFD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C2DC9EC9-50ED-4C7E-9042-AAFFB9C43E9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3439D334-D0F5-4230-A26E-66238806517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D80FB8E0-6B57-4F55-8469-60199C0124A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D4A0D6A7-D401-4A79-B344-8065AA02750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C41773EE-204C-46E7-8100-8FE9E4EC6333}"/>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F927C3EA-DD67-4AB7-B2BE-CE1C8FB0298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2F673D74-19C0-4878-9CFF-15F02E77CC5E}"/>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99D7B7AA-359F-45A4-9A4C-03E6D385F4A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4389005D-3C5C-49EB-8B38-77FB1771711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1F535B80-8900-4DC1-A2BC-A793C99910BA}"/>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7D0854D0-B5A1-4298-A0D0-8DAC424CA20E}"/>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C2269F2-1BED-4E43-ABC1-539211711DA7}"/>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3A137FD0-C910-443A-86C0-CD8AE44E93B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1815C033-25EA-43A4-9686-12A29F357D6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15A610EC-DCEE-4DCA-8CB4-6DDDB584442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93CDEA61-20AB-4F7E-9B5D-8F42DCD1AC4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7E08FD04-8B78-452A-900C-C01227FB1D77}"/>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D41332B6-2AD5-482B-9215-EBB18616384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a:extLst>
            <a:ext uri="{FF2B5EF4-FFF2-40B4-BE49-F238E27FC236}">
              <a16:creationId xmlns:a16="http://schemas.microsoft.com/office/drawing/2014/main" id="{6EB453F2-AF01-4AB3-83D3-927D2D3947D2}"/>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a:extLst>
            <a:ext uri="{FF2B5EF4-FFF2-40B4-BE49-F238E27FC236}">
              <a16:creationId xmlns:a16="http://schemas.microsoft.com/office/drawing/2014/main" id="{DDD4E277-D6A0-4DBB-A70A-EF8208050A65}"/>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AAD0F5A7-1F35-440F-8AA1-A0D9401D7FF5}"/>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a:extLst>
            <a:ext uri="{FF2B5EF4-FFF2-40B4-BE49-F238E27FC236}">
              <a16:creationId xmlns:a16="http://schemas.microsoft.com/office/drawing/2014/main" id="{054BB16A-DD9A-4006-A636-9E6CE5E1554D}"/>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a:extLst>
            <a:ext uri="{FF2B5EF4-FFF2-40B4-BE49-F238E27FC236}">
              <a16:creationId xmlns:a16="http://schemas.microsoft.com/office/drawing/2014/main" id="{15C76CA3-282F-41BF-B153-232ACFEEE9AE}"/>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31E90F57-6B6E-4E4C-9847-53D8E558991C}"/>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a:extLst>
            <a:ext uri="{FF2B5EF4-FFF2-40B4-BE49-F238E27FC236}">
              <a16:creationId xmlns:a16="http://schemas.microsoft.com/office/drawing/2014/main" id="{053F4D74-C2E6-4476-AE5E-D3E24829183D}"/>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a:extLst>
            <a:ext uri="{FF2B5EF4-FFF2-40B4-BE49-F238E27FC236}">
              <a16:creationId xmlns:a16="http://schemas.microsoft.com/office/drawing/2014/main" id="{A60E8688-8436-468D-8C03-F367FEECA1F2}"/>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6E3D7344-22D0-467F-B7EB-4446DB3DC396}"/>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a:extLst>
            <a:ext uri="{FF2B5EF4-FFF2-40B4-BE49-F238E27FC236}">
              <a16:creationId xmlns:a16="http://schemas.microsoft.com/office/drawing/2014/main" id="{64EE714F-B550-4969-95EB-B451B5F5F4B4}"/>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a:extLst>
            <a:ext uri="{FF2B5EF4-FFF2-40B4-BE49-F238E27FC236}">
              <a16:creationId xmlns:a16="http://schemas.microsoft.com/office/drawing/2014/main" id="{5AF514F4-7ACE-40DF-B7DC-B33C97E0B15A}"/>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E9094402-4472-4D87-BD26-AF3FE8AF59BA}"/>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a:extLst>
            <a:ext uri="{FF2B5EF4-FFF2-40B4-BE49-F238E27FC236}">
              <a16:creationId xmlns:a16="http://schemas.microsoft.com/office/drawing/2014/main" id="{70BF6E16-1D0C-4787-A018-C5B9537EDE8C}"/>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6" name="テキスト ボックス 805">
          <a:extLst>
            <a:ext uri="{FF2B5EF4-FFF2-40B4-BE49-F238E27FC236}">
              <a16:creationId xmlns:a16="http://schemas.microsoft.com/office/drawing/2014/main" id="{331236CD-EA86-453E-8694-3A458EA7100E}"/>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a:extLst>
            <a:ext uri="{FF2B5EF4-FFF2-40B4-BE49-F238E27FC236}">
              <a16:creationId xmlns:a16="http://schemas.microsoft.com/office/drawing/2014/main" id="{0F7DC171-6CC1-4C0C-B91F-8846EFCED0A0}"/>
            </a:ext>
          </a:extLst>
        </xdr:cNvPr>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a:extLst>
            <a:ext uri="{FF2B5EF4-FFF2-40B4-BE49-F238E27FC236}">
              <a16:creationId xmlns:a16="http://schemas.microsoft.com/office/drawing/2014/main" id="{90325581-C4D5-45EE-8B7E-DAA53C120CBE}"/>
            </a:ext>
          </a:extLst>
        </xdr:cNvPr>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61E3A92-8E67-4031-8F1F-56554833A95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11FDF3B-7054-4AFD-AEBB-93B5958D81D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53DC4177-1E50-4E55-957E-D23A266AB44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7B314FC-9080-4714-B1F7-39DA52F4A2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905A3B3-C657-40DC-8595-7FC0262F6B2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6C9AB85C-A075-43F9-A001-F8D441113A82}"/>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86EFA25F-57F1-4B0F-B132-3CA4F339DB41}"/>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8EDDD2CF-FFE8-4DB1-A572-D9E9CE608351}"/>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B8C747F8-A707-4D0D-B7E9-49A2292A0C3A}"/>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ADB421CF-5912-4A41-9D0C-55412BB467DE}"/>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69286B9F-3BB1-40B8-8AFA-8A037CE245BF}"/>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9FD0AE79-0A91-46FE-9D98-C629B3C4C50D}"/>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CD1BDB8E-43E0-422D-B29D-CC9B1EF18B94}"/>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5FB3BF80-8A60-40A9-876F-08B0F7592A25}"/>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DA70D513-CB9E-475E-BF2F-3F7E14779FCA}"/>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19B2AED8-4911-4EF0-95CD-B921C1156F2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FC303C5E-5A55-443C-828B-E98919DBA86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274F3F8-642A-411D-AA5C-63CF59B5B05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66062B73-0BDA-441F-97E3-C3109162EA7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592A7059-AC9B-49B1-A2FD-9DD51D01F41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7E2BFBD7-38EC-466A-9875-28B4AD8CBB7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8078A965-47F9-4CDF-AF04-F49B1096AA3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79F1463-2D4A-4363-A44C-EC26009181B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8F17E446-CF99-4433-BF56-13CEF92FA8B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2A60800C-3BA9-42A4-AFB7-0A5DDF33B52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48D0E8D9-372F-44E6-B2D6-C0E7D19988BC}"/>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620F0E7F-4CF1-4F56-8894-DF691A986728}"/>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A6919D71-2378-4CB9-9279-A7AAA78964C4}"/>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21200D5D-16E0-4C98-8CC2-030E43CC0A3D}"/>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7D2ABF93-C175-4EA9-B28E-3518975BBA47}"/>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93791C05-DC34-45DA-B540-D7403859DBEA}"/>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EFFFEF39-EFF9-49D8-A672-28DEC71F126F}"/>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9F62EF7A-6001-47DE-903C-7A0AD16767D8}"/>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DB851FA7-11B7-4AC8-B929-4A203449A6F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8F6D6051-1B05-4390-AE90-E7102D16E9FD}"/>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6674D1B-D22E-4960-8916-5F0E9961F2F3}"/>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BEADA87B-00B6-4B51-84B5-73CE0783855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346E7ED9-1C47-411A-BDF5-64833465B79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772FD2E5-64E3-40D9-A2A0-6E14FCEBCEE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D33D5709-95AC-4BE4-883C-E791B61A344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a:extLst>
            <a:ext uri="{FF2B5EF4-FFF2-40B4-BE49-F238E27FC236}">
              <a16:creationId xmlns:a16="http://schemas.microsoft.com/office/drawing/2014/main" id="{9F42DB58-6750-460B-8F4B-E004895DE483}"/>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a:extLst>
            <a:ext uri="{FF2B5EF4-FFF2-40B4-BE49-F238E27FC236}">
              <a16:creationId xmlns:a16="http://schemas.microsoft.com/office/drawing/2014/main" id="{B224D29E-91A9-4D61-BDCB-6A47813CA0FE}"/>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a:extLst>
            <a:ext uri="{FF2B5EF4-FFF2-40B4-BE49-F238E27FC236}">
              <a16:creationId xmlns:a16="http://schemas.microsoft.com/office/drawing/2014/main" id="{D24C7514-D99B-41D5-8296-EF22A164010B}"/>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a:extLst>
            <a:ext uri="{FF2B5EF4-FFF2-40B4-BE49-F238E27FC236}">
              <a16:creationId xmlns:a16="http://schemas.microsoft.com/office/drawing/2014/main" id="{7227984A-D125-4265-89C2-575B23FD746F}"/>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a:extLst>
            <a:ext uri="{FF2B5EF4-FFF2-40B4-BE49-F238E27FC236}">
              <a16:creationId xmlns:a16="http://schemas.microsoft.com/office/drawing/2014/main" id="{7E256938-0793-4810-B839-F6F55334AD7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xdr:rowOff>
    </xdr:from>
    <xdr:to>
      <xdr:col>116</xdr:col>
      <xdr:colOff>63500</xdr:colOff>
      <xdr:row>78</xdr:row>
      <xdr:rowOff>37914</xdr:rowOff>
    </xdr:to>
    <xdr:cxnSp macro="">
      <xdr:nvCxnSpPr>
        <xdr:cNvPr id="854" name="直線コネクタ 853">
          <a:extLst>
            <a:ext uri="{FF2B5EF4-FFF2-40B4-BE49-F238E27FC236}">
              <a16:creationId xmlns:a16="http://schemas.microsoft.com/office/drawing/2014/main" id="{0A2073D4-9D24-4DD7-A1B5-2B2DEF775199}"/>
            </a:ext>
          </a:extLst>
        </xdr:cNvPr>
        <xdr:cNvCxnSpPr/>
      </xdr:nvCxnSpPr>
      <xdr:spPr>
        <a:xfrm>
          <a:off x="21323300" y="13373502"/>
          <a:ext cx="8382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a:extLst>
            <a:ext uri="{FF2B5EF4-FFF2-40B4-BE49-F238E27FC236}">
              <a16:creationId xmlns:a16="http://schemas.microsoft.com/office/drawing/2014/main" id="{B671A030-198A-47D2-9F30-BE31E86C455C}"/>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a:extLst>
            <a:ext uri="{FF2B5EF4-FFF2-40B4-BE49-F238E27FC236}">
              <a16:creationId xmlns:a16="http://schemas.microsoft.com/office/drawing/2014/main" id="{0CF18307-040B-4281-B697-F8EBDA4BEC9E}"/>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402</xdr:rowOff>
    </xdr:from>
    <xdr:to>
      <xdr:col>111</xdr:col>
      <xdr:colOff>177800</xdr:colOff>
      <xdr:row>78</xdr:row>
      <xdr:rowOff>38841</xdr:rowOff>
    </xdr:to>
    <xdr:cxnSp macro="">
      <xdr:nvCxnSpPr>
        <xdr:cNvPr id="857" name="直線コネクタ 856">
          <a:extLst>
            <a:ext uri="{FF2B5EF4-FFF2-40B4-BE49-F238E27FC236}">
              <a16:creationId xmlns:a16="http://schemas.microsoft.com/office/drawing/2014/main" id="{3229F36B-0477-4DDC-9265-4BE491C55A47}"/>
            </a:ext>
          </a:extLst>
        </xdr:cNvPr>
        <xdr:cNvCxnSpPr/>
      </xdr:nvCxnSpPr>
      <xdr:spPr>
        <a:xfrm flipV="1">
          <a:off x="20434300" y="13373502"/>
          <a:ext cx="8890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a:extLst>
            <a:ext uri="{FF2B5EF4-FFF2-40B4-BE49-F238E27FC236}">
              <a16:creationId xmlns:a16="http://schemas.microsoft.com/office/drawing/2014/main" id="{B446D9C5-5931-4267-AAB2-CFC6DD11C6E4}"/>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a:extLst>
            <a:ext uri="{FF2B5EF4-FFF2-40B4-BE49-F238E27FC236}">
              <a16:creationId xmlns:a16="http://schemas.microsoft.com/office/drawing/2014/main" id="{9EE7165B-5BED-4A6D-BD82-0CEED66A2703}"/>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24126</xdr:rowOff>
    </xdr:from>
    <xdr:to>
      <xdr:col>107</xdr:col>
      <xdr:colOff>50800</xdr:colOff>
      <xdr:row>78</xdr:row>
      <xdr:rowOff>38841</xdr:rowOff>
    </xdr:to>
    <xdr:cxnSp macro="">
      <xdr:nvCxnSpPr>
        <xdr:cNvPr id="860" name="直線コネクタ 859">
          <a:extLst>
            <a:ext uri="{FF2B5EF4-FFF2-40B4-BE49-F238E27FC236}">
              <a16:creationId xmlns:a16="http://schemas.microsoft.com/office/drawing/2014/main" id="{C7B7356F-BDBA-4DB2-82BA-27E98921A998}"/>
            </a:ext>
          </a:extLst>
        </xdr:cNvPr>
        <xdr:cNvCxnSpPr/>
      </xdr:nvCxnSpPr>
      <xdr:spPr>
        <a:xfrm>
          <a:off x="19545300" y="1339722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a:extLst>
            <a:ext uri="{FF2B5EF4-FFF2-40B4-BE49-F238E27FC236}">
              <a16:creationId xmlns:a16="http://schemas.microsoft.com/office/drawing/2014/main" id="{59F58889-3AC0-47D7-BAA9-79BD5A97CBFA}"/>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2" name="テキスト ボックス 861">
          <a:extLst>
            <a:ext uri="{FF2B5EF4-FFF2-40B4-BE49-F238E27FC236}">
              <a16:creationId xmlns:a16="http://schemas.microsoft.com/office/drawing/2014/main" id="{69BD3166-9A70-449A-9B02-FB14C935E0B2}"/>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21971</xdr:rowOff>
    </xdr:from>
    <xdr:to>
      <xdr:col>102</xdr:col>
      <xdr:colOff>114300</xdr:colOff>
      <xdr:row>78</xdr:row>
      <xdr:rowOff>24126</xdr:rowOff>
    </xdr:to>
    <xdr:cxnSp macro="">
      <xdr:nvCxnSpPr>
        <xdr:cNvPr id="863" name="直線コネクタ 862">
          <a:extLst>
            <a:ext uri="{FF2B5EF4-FFF2-40B4-BE49-F238E27FC236}">
              <a16:creationId xmlns:a16="http://schemas.microsoft.com/office/drawing/2014/main" id="{E9640AEA-4F72-4D49-A82A-E91D21C3E9DE}"/>
            </a:ext>
          </a:extLst>
        </xdr:cNvPr>
        <xdr:cNvCxnSpPr/>
      </xdr:nvCxnSpPr>
      <xdr:spPr>
        <a:xfrm>
          <a:off x="18656300" y="1339507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a:extLst>
            <a:ext uri="{FF2B5EF4-FFF2-40B4-BE49-F238E27FC236}">
              <a16:creationId xmlns:a16="http://schemas.microsoft.com/office/drawing/2014/main" id="{3A70C0F2-F666-4901-9867-4986A50601B9}"/>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5" name="テキスト ボックス 864">
          <a:extLst>
            <a:ext uri="{FF2B5EF4-FFF2-40B4-BE49-F238E27FC236}">
              <a16:creationId xmlns:a16="http://schemas.microsoft.com/office/drawing/2014/main" id="{6458E3DB-A851-4C2B-8C55-DFB9E8A6E6D9}"/>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a:extLst>
            <a:ext uri="{FF2B5EF4-FFF2-40B4-BE49-F238E27FC236}">
              <a16:creationId xmlns:a16="http://schemas.microsoft.com/office/drawing/2014/main" id="{46D50B3B-B3AE-465D-A846-C4A5347C19DC}"/>
            </a:ext>
          </a:extLst>
        </xdr:cNvPr>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7" name="テキスト ボックス 866">
          <a:extLst>
            <a:ext uri="{FF2B5EF4-FFF2-40B4-BE49-F238E27FC236}">
              <a16:creationId xmlns:a16="http://schemas.microsoft.com/office/drawing/2014/main" id="{3EE92CFF-5DB4-4655-9FE6-D99642808C67}"/>
            </a:ext>
          </a:extLst>
        </xdr:cNvPr>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588C4533-07AE-449D-A191-258DA73F660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2A3125A-F249-4468-A688-2942CA80C94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7786C5E-CBCC-4841-95DA-BCB074AF178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833ADFDD-CBA3-432B-86E9-91DEB990BFF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3865EC4E-2C17-4D2B-8F6B-EEDE83B9BC1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158564</xdr:rowOff>
    </xdr:from>
    <xdr:to>
      <xdr:col>116</xdr:col>
      <xdr:colOff>114300</xdr:colOff>
      <xdr:row>78</xdr:row>
      <xdr:rowOff>88714</xdr:rowOff>
    </xdr:to>
    <xdr:sp macro="" textlink="">
      <xdr:nvSpPr>
        <xdr:cNvPr id="873" name="楕円 872">
          <a:extLst>
            <a:ext uri="{FF2B5EF4-FFF2-40B4-BE49-F238E27FC236}">
              <a16:creationId xmlns:a16="http://schemas.microsoft.com/office/drawing/2014/main" id="{DE44F407-9AA3-444C-A93A-1F3219505D73}"/>
            </a:ext>
          </a:extLst>
        </xdr:cNvPr>
        <xdr:cNvSpPr/>
      </xdr:nvSpPr>
      <xdr:spPr>
        <a:xfrm>
          <a:off x="221107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73491</xdr:rowOff>
    </xdr:from>
    <xdr:ext cx="534377" cy="259045"/>
    <xdr:sp macro="" textlink="">
      <xdr:nvSpPr>
        <xdr:cNvPr id="874" name="繰出金該当値テキスト">
          <a:extLst>
            <a:ext uri="{FF2B5EF4-FFF2-40B4-BE49-F238E27FC236}">
              <a16:creationId xmlns:a16="http://schemas.microsoft.com/office/drawing/2014/main" id="{1BF50411-6DF1-4872-9F08-4DE23299EECB}"/>
            </a:ext>
          </a:extLst>
        </xdr:cNvPr>
        <xdr:cNvSpPr txBox="1"/>
      </xdr:nvSpPr>
      <xdr:spPr>
        <a:xfrm>
          <a:off x="22212300" y="132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121052</xdr:rowOff>
    </xdr:from>
    <xdr:to>
      <xdr:col>112</xdr:col>
      <xdr:colOff>38100</xdr:colOff>
      <xdr:row>78</xdr:row>
      <xdr:rowOff>51202</xdr:rowOff>
    </xdr:to>
    <xdr:sp macro="" textlink="">
      <xdr:nvSpPr>
        <xdr:cNvPr id="875" name="楕円 874">
          <a:extLst>
            <a:ext uri="{FF2B5EF4-FFF2-40B4-BE49-F238E27FC236}">
              <a16:creationId xmlns:a16="http://schemas.microsoft.com/office/drawing/2014/main" id="{FA1A2A3D-ADDA-406B-821F-9B3EB2F212EE}"/>
            </a:ext>
          </a:extLst>
        </xdr:cNvPr>
        <xdr:cNvSpPr/>
      </xdr:nvSpPr>
      <xdr:spPr>
        <a:xfrm>
          <a:off x="21272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42329</xdr:rowOff>
    </xdr:from>
    <xdr:ext cx="534377" cy="259045"/>
    <xdr:sp macro="" textlink="">
      <xdr:nvSpPr>
        <xdr:cNvPr id="876" name="テキスト ボックス 875">
          <a:extLst>
            <a:ext uri="{FF2B5EF4-FFF2-40B4-BE49-F238E27FC236}">
              <a16:creationId xmlns:a16="http://schemas.microsoft.com/office/drawing/2014/main" id="{CD31EBFA-F562-48EC-9E59-E5529D7BFBA7}"/>
            </a:ext>
          </a:extLst>
        </xdr:cNvPr>
        <xdr:cNvSpPr txBox="1"/>
      </xdr:nvSpPr>
      <xdr:spPr>
        <a:xfrm>
          <a:off x="21056111" y="13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159491</xdr:rowOff>
    </xdr:from>
    <xdr:to>
      <xdr:col>107</xdr:col>
      <xdr:colOff>101600</xdr:colOff>
      <xdr:row>78</xdr:row>
      <xdr:rowOff>89641</xdr:rowOff>
    </xdr:to>
    <xdr:sp macro="" textlink="">
      <xdr:nvSpPr>
        <xdr:cNvPr id="877" name="楕円 876">
          <a:extLst>
            <a:ext uri="{FF2B5EF4-FFF2-40B4-BE49-F238E27FC236}">
              <a16:creationId xmlns:a16="http://schemas.microsoft.com/office/drawing/2014/main" id="{E86CC5FE-784E-4D1E-9025-C18AD16643AB}"/>
            </a:ext>
          </a:extLst>
        </xdr:cNvPr>
        <xdr:cNvSpPr/>
      </xdr:nvSpPr>
      <xdr:spPr>
        <a:xfrm>
          <a:off x="20383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80768</xdr:rowOff>
    </xdr:from>
    <xdr:ext cx="534377" cy="259045"/>
    <xdr:sp macro="" textlink="">
      <xdr:nvSpPr>
        <xdr:cNvPr id="878" name="テキスト ボックス 877">
          <a:extLst>
            <a:ext uri="{FF2B5EF4-FFF2-40B4-BE49-F238E27FC236}">
              <a16:creationId xmlns:a16="http://schemas.microsoft.com/office/drawing/2014/main" id="{353D3A81-4710-4D77-91D0-FE5D35E8AD4F}"/>
            </a:ext>
          </a:extLst>
        </xdr:cNvPr>
        <xdr:cNvSpPr txBox="1"/>
      </xdr:nvSpPr>
      <xdr:spPr>
        <a:xfrm>
          <a:off x="20167111" y="134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144776</xdr:rowOff>
    </xdr:from>
    <xdr:to>
      <xdr:col>102</xdr:col>
      <xdr:colOff>165100</xdr:colOff>
      <xdr:row>78</xdr:row>
      <xdr:rowOff>74926</xdr:rowOff>
    </xdr:to>
    <xdr:sp macro="" textlink="">
      <xdr:nvSpPr>
        <xdr:cNvPr id="879" name="楕円 878">
          <a:extLst>
            <a:ext uri="{FF2B5EF4-FFF2-40B4-BE49-F238E27FC236}">
              <a16:creationId xmlns:a16="http://schemas.microsoft.com/office/drawing/2014/main" id="{D59798D0-06A9-42A4-9704-9552F96E2891}"/>
            </a:ext>
          </a:extLst>
        </xdr:cNvPr>
        <xdr:cNvSpPr/>
      </xdr:nvSpPr>
      <xdr:spPr>
        <a:xfrm>
          <a:off x="19494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66053</xdr:rowOff>
    </xdr:from>
    <xdr:ext cx="534377" cy="259045"/>
    <xdr:sp macro="" textlink="">
      <xdr:nvSpPr>
        <xdr:cNvPr id="880" name="テキスト ボックス 879">
          <a:extLst>
            <a:ext uri="{FF2B5EF4-FFF2-40B4-BE49-F238E27FC236}">
              <a16:creationId xmlns:a16="http://schemas.microsoft.com/office/drawing/2014/main" id="{BCEA6F8E-532F-4D36-A578-2B8C03332FB4}"/>
            </a:ext>
          </a:extLst>
        </xdr:cNvPr>
        <xdr:cNvSpPr txBox="1"/>
      </xdr:nvSpPr>
      <xdr:spPr>
        <a:xfrm>
          <a:off x="19278111" y="13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142621</xdr:rowOff>
    </xdr:from>
    <xdr:to>
      <xdr:col>98</xdr:col>
      <xdr:colOff>38100</xdr:colOff>
      <xdr:row>78</xdr:row>
      <xdr:rowOff>72771</xdr:rowOff>
    </xdr:to>
    <xdr:sp macro="" textlink="">
      <xdr:nvSpPr>
        <xdr:cNvPr id="881" name="楕円 880">
          <a:extLst>
            <a:ext uri="{FF2B5EF4-FFF2-40B4-BE49-F238E27FC236}">
              <a16:creationId xmlns:a16="http://schemas.microsoft.com/office/drawing/2014/main" id="{2AE9B2DF-EC69-49F3-A817-4E8CE487742A}"/>
            </a:ext>
          </a:extLst>
        </xdr:cNvPr>
        <xdr:cNvSpPr/>
      </xdr:nvSpPr>
      <xdr:spPr>
        <a:xfrm>
          <a:off x="18605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63898</xdr:rowOff>
    </xdr:from>
    <xdr:ext cx="534377" cy="259045"/>
    <xdr:sp macro="" textlink="">
      <xdr:nvSpPr>
        <xdr:cNvPr id="882" name="テキスト ボックス 881">
          <a:extLst>
            <a:ext uri="{FF2B5EF4-FFF2-40B4-BE49-F238E27FC236}">
              <a16:creationId xmlns:a16="http://schemas.microsoft.com/office/drawing/2014/main" id="{3B9F318E-10AC-4734-A2A6-2192EF4BD0F3}"/>
            </a:ext>
          </a:extLst>
        </xdr:cNvPr>
        <xdr:cNvSpPr txBox="1"/>
      </xdr:nvSpPr>
      <xdr:spPr>
        <a:xfrm>
          <a:off x="18389111"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E1954543-4B98-4281-85D1-041D7C608B7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8A23CC5A-5B89-4B30-83DC-3E414116F5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9522BC5A-8DE6-4F2A-93B6-69C1DE07029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35F69B4C-4650-43FB-8C6E-789581AAC3D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3C3039DD-50D6-4A15-ADB2-51427618182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D5005724-86C0-4C87-865B-5B6FB1D9033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6AF177F3-7137-44C7-B70E-EC4571D190D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C45EF5B7-99E7-459E-B69C-E4E71E3B3D9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EF0B87AA-0B94-4A12-B2C0-C518189D6D4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C64A8666-A137-416A-9FFB-5EB99D9CD70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59D3D2D8-AC3D-4750-ADBA-E2328598FAE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939947AB-691A-49E5-9900-23891E52FAB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BAAF478C-DA8B-4388-A99A-585D0A4C4D7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676530FE-3DAB-4FB5-876C-0868EDFCA2D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E9346E2F-7196-408A-87CE-4CF225E6F37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51BAB5FC-16CD-47B3-ACD2-0CE4221E181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A535F03B-349D-43BB-812C-C6DDB4C8354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1CF09C64-9FC3-4050-B32D-F7776C570C2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D3DC6A4D-ABF7-4795-B533-745F02E25C4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3C572ED5-838E-421A-B7E9-ED2A955D6B2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6018D14F-1434-40D4-9E6F-EE65AD383C5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F82026FA-0E97-4214-B322-5A324560DD5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4D2D8FDC-1658-4648-8CF0-1A090AC2238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38901AFA-5EB3-48DB-9099-E692338F2FE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EFC5769C-AD22-45E8-9EE1-49EEB1B5DF9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4298EC75-A793-4A51-9768-00D435DBDD0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423D2699-460C-4D3E-804D-3F5F67D014B1}"/>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9D8248E-122C-4135-85C9-D8F7A5A4381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CBF96DA-85BB-4699-9E77-D8F1D7ABE68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CD1194A5-094D-42A4-95E2-2F3FDF06B05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F4A379B5-D469-4C17-8D28-77EE12291A4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D4C3C3EE-951A-4A76-8EA5-F10FA844169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8BEBF77E-0D83-486C-A96B-B1C9B6E448A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27604A8E-7443-4ADD-942E-39B8B814E815}"/>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20A8170-4731-4F8D-A291-3C229BB18A6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C6FFF60D-4C9C-4C5D-9141-875AF64972D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8F47A14-29A4-4FDF-923B-B2DDEF2FD96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7F8D06D6-B422-4F1B-98F6-080268D9F5E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BC221CB5-A4EC-489E-8389-D6CC8588FA3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91692DD2-50E4-480F-B53D-097800F8BD8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F8BA1792-8F36-46D6-B52E-9451EFF7393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F4D0C705-3538-4D50-B447-564F4402AFA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2D7F665D-81FF-4AA2-BCD9-1FBD9518A2B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6EC76B6F-D29C-4B44-8C9F-31A84236764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F19D9C9E-0E8B-4BB4-B1A0-81B13550311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C1C5B680-A5EF-4BA6-8865-8A5BBD0874EC}"/>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718C0CF8-FA43-425C-88F4-4126A8BB7FF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D40B5432-DB6E-4A16-B407-29F82E34D20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9A5268E5-0BEC-4416-A495-B5AFA18C546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4B709814-3D5D-4A5B-9AD9-1267DE8E33A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210C611-3DB1-4F32-9BD6-23E92A434F4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2E2684D7-2D92-498C-8029-62B427164E5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物件費、普通建設事業費（うち新規整備）は、類似団体より上回っている。特に普通建設事業については、大型事業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新庁舎建設）及び継続事業が主な要因である。普通建設事業等については優先順位等、</a:t>
          </a:r>
          <a:r>
            <a:rPr kumimoji="1" lang="ja-JP" altLang="en-US" sz="1300">
              <a:solidFill>
                <a:schemeClr val="dk1"/>
              </a:solidFill>
              <a:effectLst/>
              <a:latin typeface="+mn-lt"/>
              <a:ea typeface="+mn-ea"/>
              <a:cs typeface="+mn-cs"/>
            </a:rPr>
            <a:t>また無駄の無い必要最低限の施設整備を目指し、</a:t>
          </a:r>
          <a:r>
            <a:rPr kumimoji="1" lang="ja-JP" altLang="ja-JP" sz="1300">
              <a:solidFill>
                <a:schemeClr val="dk1"/>
              </a:solidFill>
              <a:effectLst/>
              <a:latin typeface="+mn-lt"/>
              <a:ea typeface="+mn-ea"/>
              <a:cs typeface="+mn-cs"/>
            </a:rPr>
            <a:t>主要な事業を採択することに努める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類似団体を下回っている人件費、補助費、</a:t>
          </a:r>
          <a:r>
            <a:rPr kumimoji="1" lang="ja-JP" altLang="en-US" sz="1300">
              <a:solidFill>
                <a:schemeClr val="dk1"/>
              </a:solidFill>
              <a:effectLst/>
              <a:latin typeface="+mn-lt"/>
              <a:ea typeface="+mn-ea"/>
              <a:cs typeface="+mn-cs"/>
            </a:rPr>
            <a:t>普通建築事業費、</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、公債費、操出金、扶助費、普通建設事業費（うち更新整備）、積立金など</a:t>
          </a:r>
          <a:r>
            <a:rPr kumimoji="1" lang="ja-JP" altLang="ja-JP" sz="1300">
              <a:solidFill>
                <a:schemeClr val="dk1"/>
              </a:solidFill>
              <a:effectLst/>
              <a:latin typeface="+mn-lt"/>
              <a:ea typeface="+mn-ea"/>
              <a:cs typeface="+mn-cs"/>
            </a:rPr>
            <a:t>についても、前年度と比較して伸びているものについては、その抑制に努める。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13070B-0F72-4116-AB9E-EC34CC669A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026AD8D-0865-45E9-831E-7BB54C9F408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8E1F514-FA1C-49F5-B4BA-23A2BB9F11F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EA6DFC9-FCB1-4CC6-8173-A2A615C6771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E786D6-9A83-4C90-9C75-983AD4F928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C8BF7C-22A0-43FE-879E-BD2D60FF0B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CFAD56-92B7-4AAB-84B0-809F10F4FC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5DCAE2-6CC2-4CCA-98C1-BAA92D6A01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E99C4A-6648-40A9-8541-DA8F91E5AE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465EE28-1A90-4C4C-BAC5-DB2F8F4FEE5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49E734-1943-40A0-9395-22A18B73C2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D4CC7A-5211-4A8D-A43A-1794FA7E32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6F43F9-DDA2-42A6-B6DA-833831D1FE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805CA0-408F-4AED-A275-659E3425F2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DA8394-D9CB-4EF1-8842-05D3151694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808D8F4-8B96-46FC-A26A-5A43F89F8C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FE7A91C-CB54-4B40-BF4D-690F075386B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B9038AF-1F86-4447-9758-1BC3417EFBD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E6C6954-15DA-4965-A4A9-F029A8680EF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2A282F-7B63-4AAE-8D9E-DC9397FB90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96E73EC-B422-48EA-8EFE-E90E4E8E6EC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AEBA50E-CD31-4A3E-A9BA-0F6DB44858D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8C40D09-A6A1-4D13-9D69-8F157D9B25F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0671E5D-F099-4334-9D82-5B116EE4BA3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66469D-DA58-45B7-928A-DC1DF3029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5DE828F-6254-4391-959C-1184F6C60D2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655F40-0871-4810-94C8-C3A10599BE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3F4BB77-A7DA-4C60-B0E1-EB2A3C353EE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90DFD4C-4A4E-4814-ABE4-459D30D8720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304A3A5-8F57-49A2-896E-DB6FD9CEDB3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6E440B9-D4D6-4D0B-870D-96E3153274B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AE2A8F9-10AE-4BDA-B445-8CC44BE2DF3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E42B11A-15EF-40F1-A597-0BCC35AAC6B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39BB0A-B79A-4AB8-83C7-7AF0AB3480B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C41EAD4-E91A-4F4F-B223-51CD3AA82FF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B5BF77D-A7C3-4915-84E3-30C6CDF6109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45CC98-BF7E-467F-B1AF-1A8B4320A32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86AD2CB-D9C2-44E2-95EF-B40475CE833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5BD2FE1-098E-4E1B-8001-D5E4726AD5F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741D89C-4960-4E44-97CD-07AFBD92257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3327F14-0DFC-4AFB-B5F5-97E99D59304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50DC5C7C-B8C4-4C65-A090-26F9C9106D53}"/>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F37E6934-4BAB-4BCD-B2D8-91078C01BB5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5BD96558-999E-4DBA-A62F-6C0D231DBBCA}"/>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EC17786C-152B-49C6-A6FE-41C5AC38B7C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BAA2AB0D-4BF6-4914-8692-E6DE3B2AF44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C5D4E7B6-E2CE-4040-BB92-3A76ABEB0F6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53BD62CF-9FEC-4D78-97EB-DDD73B163E8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70AFC94F-7479-453E-A1B4-04E3083F97C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4D6C0EB0-1478-47FD-8FB1-FD5A47997CDD}"/>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36CD96A-0FF8-486F-B0CA-8DF86E5A1DD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AF53513-9F2A-4A88-9825-B361C7E653B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8080C6F4-E8C5-48A2-864B-B68BEEB6D97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209D669C-ABDB-460F-9A2D-D0FD397F140B}"/>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2CEBBCB8-66E6-4B24-9EE6-0D41AB0B1A11}"/>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CE49D89D-2FA9-4185-8E60-0761B235A943}"/>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F18FEFA2-AFA2-4D4F-8559-41F3551454A5}"/>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CD16E1E5-46D7-4FC3-9DC5-D2AF5EEF1724}"/>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36995</xdr:rowOff>
    </xdr:from>
    <xdr:to>
      <xdr:col>24</xdr:col>
      <xdr:colOff>63500</xdr:colOff>
      <xdr:row>38</xdr:row>
      <xdr:rowOff>49657</xdr:rowOff>
    </xdr:to>
    <xdr:cxnSp macro="">
      <xdr:nvCxnSpPr>
        <xdr:cNvPr id="60" name="直線コネクタ 59">
          <a:extLst>
            <a:ext uri="{FF2B5EF4-FFF2-40B4-BE49-F238E27FC236}">
              <a16:creationId xmlns:a16="http://schemas.microsoft.com/office/drawing/2014/main" id="{CCF2FA1A-AB07-47BF-9972-3C6CDEA30D86}"/>
            </a:ext>
          </a:extLst>
        </xdr:cNvPr>
        <xdr:cNvCxnSpPr/>
      </xdr:nvCxnSpPr>
      <xdr:spPr>
        <a:xfrm flipV="1">
          <a:off x="3797300" y="6552095"/>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F0889C4C-5C50-4AFE-8993-8BDADDAD1795}"/>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16BDED33-74D1-4788-9A4D-7CE51FBCF7C1}"/>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32474</xdr:rowOff>
    </xdr:from>
    <xdr:to>
      <xdr:col>19</xdr:col>
      <xdr:colOff>177800</xdr:colOff>
      <xdr:row>38</xdr:row>
      <xdr:rowOff>49657</xdr:rowOff>
    </xdr:to>
    <xdr:cxnSp macro="">
      <xdr:nvCxnSpPr>
        <xdr:cNvPr id="63" name="直線コネクタ 62">
          <a:extLst>
            <a:ext uri="{FF2B5EF4-FFF2-40B4-BE49-F238E27FC236}">
              <a16:creationId xmlns:a16="http://schemas.microsoft.com/office/drawing/2014/main" id="{1108367B-8180-4098-A0E9-5BA477E2C8BC}"/>
            </a:ext>
          </a:extLst>
        </xdr:cNvPr>
        <xdr:cNvCxnSpPr/>
      </xdr:nvCxnSpPr>
      <xdr:spPr>
        <a:xfrm>
          <a:off x="2908300" y="6547574"/>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1E758A4F-A909-4C80-9DE2-54A2640A4376}"/>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501684E1-F4B2-42EB-87CA-1B1727B051C1}"/>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24016</xdr:rowOff>
    </xdr:from>
    <xdr:to>
      <xdr:col>15</xdr:col>
      <xdr:colOff>50800</xdr:colOff>
      <xdr:row>38</xdr:row>
      <xdr:rowOff>32474</xdr:rowOff>
    </xdr:to>
    <xdr:cxnSp macro="">
      <xdr:nvCxnSpPr>
        <xdr:cNvPr id="66" name="直線コネクタ 65">
          <a:extLst>
            <a:ext uri="{FF2B5EF4-FFF2-40B4-BE49-F238E27FC236}">
              <a16:creationId xmlns:a16="http://schemas.microsoft.com/office/drawing/2014/main" id="{EABEA191-7E47-4FF7-A9AF-0165D05381FF}"/>
            </a:ext>
          </a:extLst>
        </xdr:cNvPr>
        <xdr:cNvCxnSpPr/>
      </xdr:nvCxnSpPr>
      <xdr:spPr>
        <a:xfrm>
          <a:off x="2019300" y="653911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9FCB74D4-32B2-4F01-A2DD-0AC93E8F5E8E}"/>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4912E06A-9813-403D-9EBA-BBB756A22E98}"/>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16116</xdr:rowOff>
    </xdr:from>
    <xdr:to>
      <xdr:col>10</xdr:col>
      <xdr:colOff>114300</xdr:colOff>
      <xdr:row>38</xdr:row>
      <xdr:rowOff>24016</xdr:rowOff>
    </xdr:to>
    <xdr:cxnSp macro="">
      <xdr:nvCxnSpPr>
        <xdr:cNvPr id="69" name="直線コネクタ 68">
          <a:extLst>
            <a:ext uri="{FF2B5EF4-FFF2-40B4-BE49-F238E27FC236}">
              <a16:creationId xmlns:a16="http://schemas.microsoft.com/office/drawing/2014/main" id="{F45B551B-33E8-4071-897F-19547BB34175}"/>
            </a:ext>
          </a:extLst>
        </xdr:cNvPr>
        <xdr:cNvCxnSpPr/>
      </xdr:nvCxnSpPr>
      <xdr:spPr>
        <a:xfrm>
          <a:off x="1130300" y="653121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CB0FA97D-EAA9-423E-AA58-E334FE620B4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2CDC7CFC-ACFD-45C2-B1F9-93CA7F04488A}"/>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a:extLst>
            <a:ext uri="{FF2B5EF4-FFF2-40B4-BE49-F238E27FC236}">
              <a16:creationId xmlns:a16="http://schemas.microsoft.com/office/drawing/2014/main" id="{0B41BBE7-214D-4E86-B9FD-84368A130ABA}"/>
            </a:ext>
          </a:extLst>
        </xdr:cNvPr>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50525</xdr:rowOff>
    </xdr:from>
    <xdr:ext cx="534377" cy="259045"/>
    <xdr:sp macro="" textlink="">
      <xdr:nvSpPr>
        <xdr:cNvPr id="73" name="テキスト ボックス 72">
          <a:extLst>
            <a:ext uri="{FF2B5EF4-FFF2-40B4-BE49-F238E27FC236}">
              <a16:creationId xmlns:a16="http://schemas.microsoft.com/office/drawing/2014/main" id="{9D79ECE2-E133-4A64-9AE9-C4A927295B7E}"/>
            </a:ext>
          </a:extLst>
        </xdr:cNvPr>
        <xdr:cNvSpPr txBox="1"/>
      </xdr:nvSpPr>
      <xdr:spPr>
        <a:xfrm>
          <a:off x="863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CBEC826-9512-4702-85AD-E8D000D6C80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739822E-2176-440C-8748-C708D5183BA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9FEFC47-34F7-4E7C-AFBE-C45DC0E4220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3405843-552E-4E76-9F36-84E4E66292A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B7B8642-DBD9-46C7-8743-6BBECA79106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157645</xdr:rowOff>
    </xdr:from>
    <xdr:to>
      <xdr:col>24</xdr:col>
      <xdr:colOff>114300</xdr:colOff>
      <xdr:row>38</xdr:row>
      <xdr:rowOff>87795</xdr:rowOff>
    </xdr:to>
    <xdr:sp macro="" textlink="">
      <xdr:nvSpPr>
        <xdr:cNvPr id="79" name="楕円 78">
          <a:extLst>
            <a:ext uri="{FF2B5EF4-FFF2-40B4-BE49-F238E27FC236}">
              <a16:creationId xmlns:a16="http://schemas.microsoft.com/office/drawing/2014/main" id="{EE3A9766-9ECB-43B0-A98C-AD13F848482C}"/>
            </a:ext>
          </a:extLst>
        </xdr:cNvPr>
        <xdr:cNvSpPr/>
      </xdr:nvSpPr>
      <xdr:spPr>
        <a:xfrm>
          <a:off x="4584700" y="6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72572</xdr:rowOff>
    </xdr:from>
    <xdr:ext cx="534377" cy="259045"/>
    <xdr:sp macro="" textlink="">
      <xdr:nvSpPr>
        <xdr:cNvPr id="80" name="議会費該当値テキスト">
          <a:extLst>
            <a:ext uri="{FF2B5EF4-FFF2-40B4-BE49-F238E27FC236}">
              <a16:creationId xmlns:a16="http://schemas.microsoft.com/office/drawing/2014/main" id="{B1723A09-F109-4DB4-B120-0FC290CDFDBB}"/>
            </a:ext>
          </a:extLst>
        </xdr:cNvPr>
        <xdr:cNvSpPr txBox="1"/>
      </xdr:nvSpPr>
      <xdr:spPr>
        <a:xfrm>
          <a:off x="4686300" y="64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170307</xdr:rowOff>
    </xdr:from>
    <xdr:to>
      <xdr:col>20</xdr:col>
      <xdr:colOff>38100</xdr:colOff>
      <xdr:row>38</xdr:row>
      <xdr:rowOff>100457</xdr:rowOff>
    </xdr:to>
    <xdr:sp macro="" textlink="">
      <xdr:nvSpPr>
        <xdr:cNvPr id="81" name="楕円 80">
          <a:extLst>
            <a:ext uri="{FF2B5EF4-FFF2-40B4-BE49-F238E27FC236}">
              <a16:creationId xmlns:a16="http://schemas.microsoft.com/office/drawing/2014/main" id="{8FF32BAA-9D4B-47D0-9E73-069B8C569493}"/>
            </a:ext>
          </a:extLst>
        </xdr:cNvPr>
        <xdr:cNvSpPr/>
      </xdr:nvSpPr>
      <xdr:spPr>
        <a:xfrm>
          <a:off x="3746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91584</xdr:rowOff>
    </xdr:from>
    <xdr:ext cx="534377" cy="259045"/>
    <xdr:sp macro="" textlink="">
      <xdr:nvSpPr>
        <xdr:cNvPr id="82" name="テキスト ボックス 81">
          <a:extLst>
            <a:ext uri="{FF2B5EF4-FFF2-40B4-BE49-F238E27FC236}">
              <a16:creationId xmlns:a16="http://schemas.microsoft.com/office/drawing/2014/main" id="{6C72E87F-B59D-4432-B3FF-566E4D1D2EF5}"/>
            </a:ext>
          </a:extLst>
        </xdr:cNvPr>
        <xdr:cNvSpPr txBox="1"/>
      </xdr:nvSpPr>
      <xdr:spPr>
        <a:xfrm>
          <a:off x="3530111" y="66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153124</xdr:rowOff>
    </xdr:from>
    <xdr:to>
      <xdr:col>15</xdr:col>
      <xdr:colOff>101600</xdr:colOff>
      <xdr:row>38</xdr:row>
      <xdr:rowOff>83274</xdr:rowOff>
    </xdr:to>
    <xdr:sp macro="" textlink="">
      <xdr:nvSpPr>
        <xdr:cNvPr id="83" name="楕円 82">
          <a:extLst>
            <a:ext uri="{FF2B5EF4-FFF2-40B4-BE49-F238E27FC236}">
              <a16:creationId xmlns:a16="http://schemas.microsoft.com/office/drawing/2014/main" id="{4F4FBF94-E83F-4A9D-B84A-03839712F4D9}"/>
            </a:ext>
          </a:extLst>
        </xdr:cNvPr>
        <xdr:cNvSpPr/>
      </xdr:nvSpPr>
      <xdr:spPr>
        <a:xfrm>
          <a:off x="2857500" y="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74401</xdr:rowOff>
    </xdr:from>
    <xdr:ext cx="534377" cy="259045"/>
    <xdr:sp macro="" textlink="">
      <xdr:nvSpPr>
        <xdr:cNvPr id="84" name="テキスト ボックス 83">
          <a:extLst>
            <a:ext uri="{FF2B5EF4-FFF2-40B4-BE49-F238E27FC236}">
              <a16:creationId xmlns:a16="http://schemas.microsoft.com/office/drawing/2014/main" id="{F5C8883F-9EC5-4C7D-B82F-C5B16E2B5E3A}"/>
            </a:ext>
          </a:extLst>
        </xdr:cNvPr>
        <xdr:cNvSpPr txBox="1"/>
      </xdr:nvSpPr>
      <xdr:spPr>
        <a:xfrm>
          <a:off x="2641111" y="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144666</xdr:rowOff>
    </xdr:from>
    <xdr:to>
      <xdr:col>10</xdr:col>
      <xdr:colOff>165100</xdr:colOff>
      <xdr:row>38</xdr:row>
      <xdr:rowOff>74816</xdr:rowOff>
    </xdr:to>
    <xdr:sp macro="" textlink="">
      <xdr:nvSpPr>
        <xdr:cNvPr id="85" name="楕円 84">
          <a:extLst>
            <a:ext uri="{FF2B5EF4-FFF2-40B4-BE49-F238E27FC236}">
              <a16:creationId xmlns:a16="http://schemas.microsoft.com/office/drawing/2014/main" id="{BDFDAED1-002A-4256-89DB-1BDCC1BDAC24}"/>
            </a:ext>
          </a:extLst>
        </xdr:cNvPr>
        <xdr:cNvSpPr/>
      </xdr:nvSpPr>
      <xdr:spPr>
        <a:xfrm>
          <a:off x="1968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65943</xdr:rowOff>
    </xdr:from>
    <xdr:ext cx="534377" cy="259045"/>
    <xdr:sp macro="" textlink="">
      <xdr:nvSpPr>
        <xdr:cNvPr id="86" name="テキスト ボックス 85">
          <a:extLst>
            <a:ext uri="{FF2B5EF4-FFF2-40B4-BE49-F238E27FC236}">
              <a16:creationId xmlns:a16="http://schemas.microsoft.com/office/drawing/2014/main" id="{BEF64E4E-C2FE-401C-BEEE-921C5ACEDA72}"/>
            </a:ext>
          </a:extLst>
        </xdr:cNvPr>
        <xdr:cNvSpPr txBox="1"/>
      </xdr:nvSpPr>
      <xdr:spPr>
        <a:xfrm>
          <a:off x="1752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136766</xdr:rowOff>
    </xdr:from>
    <xdr:to>
      <xdr:col>6</xdr:col>
      <xdr:colOff>38100</xdr:colOff>
      <xdr:row>38</xdr:row>
      <xdr:rowOff>66917</xdr:rowOff>
    </xdr:to>
    <xdr:sp macro="" textlink="">
      <xdr:nvSpPr>
        <xdr:cNvPr id="87" name="楕円 86">
          <a:extLst>
            <a:ext uri="{FF2B5EF4-FFF2-40B4-BE49-F238E27FC236}">
              <a16:creationId xmlns:a16="http://schemas.microsoft.com/office/drawing/2014/main" id="{06B8B451-951A-42A6-9559-CD3A2531DD05}"/>
            </a:ext>
          </a:extLst>
        </xdr:cNvPr>
        <xdr:cNvSpPr/>
      </xdr:nvSpPr>
      <xdr:spPr>
        <a:xfrm>
          <a:off x="1079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58043</xdr:rowOff>
    </xdr:from>
    <xdr:ext cx="534377" cy="259045"/>
    <xdr:sp macro="" textlink="">
      <xdr:nvSpPr>
        <xdr:cNvPr id="88" name="テキスト ボックス 87">
          <a:extLst>
            <a:ext uri="{FF2B5EF4-FFF2-40B4-BE49-F238E27FC236}">
              <a16:creationId xmlns:a16="http://schemas.microsoft.com/office/drawing/2014/main" id="{5C8AC0CC-95C2-443D-AA6C-893B33824B38}"/>
            </a:ext>
          </a:extLst>
        </xdr:cNvPr>
        <xdr:cNvSpPr txBox="1"/>
      </xdr:nvSpPr>
      <xdr:spPr>
        <a:xfrm>
          <a:off x="863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4738F11-553B-4380-B2FD-4325124C33F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C75E6A4F-D7C1-4684-A680-0A4AE506134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D7E82A7E-3246-4E16-A452-C6499809214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1A329570-EE43-4664-B0C8-0838CB65575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1334ED5C-FD23-4A3D-8CFF-396031ADE49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348683C9-E047-4C3F-88A6-F749BC8AA3C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CD0CEA3D-AA75-4B59-96C2-D0E72D6F5A5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680BF26F-4F37-49E4-87FE-A52D9DC42AF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2DD3494-7241-4A4B-8682-233A46CA8B4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443AFAF-F91E-491C-B135-9718F4EF34B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93963588-616A-4D5C-B862-07D952E8B84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5F74EAE-43DA-47FC-8A5A-25D6F5B36AA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8EFD33D6-2921-47A4-A78E-A71782FF1C1F}"/>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2BD81E-DD63-4B90-A1CA-148335218FA8}"/>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AE67E1E9-B29D-4FB7-A7E6-7A7D266C699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243D3614-671D-4AFF-9CD5-BC9237F52B9D}"/>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6AA37397-A32F-4830-B907-712443C4862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50C4D77D-8C3E-4D77-961C-329D2D8495B1}"/>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50654A9-4794-433B-B94D-D22DBE8A926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FAED378E-921D-4AD0-A146-0233AE40809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1F18236E-E188-492B-A312-16C42184EBA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DDB971EB-EE03-4E3D-B1A7-9782D5E85E6B}"/>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9DB32BF5-5076-4934-8EFA-A15A5E6810A6}"/>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96E29357-F54E-411D-94AA-0E4A329C608F}"/>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ECDDD9D5-ED25-4E83-BFDA-9BE365C36F1E}"/>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27D8FE97-65EF-4AD9-8DAA-DE0CB310174D}"/>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144487</xdr:rowOff>
    </xdr:from>
    <xdr:to>
      <xdr:col>24</xdr:col>
      <xdr:colOff>63500</xdr:colOff>
      <xdr:row>57</xdr:row>
      <xdr:rowOff>152192</xdr:rowOff>
    </xdr:to>
    <xdr:cxnSp macro="">
      <xdr:nvCxnSpPr>
        <xdr:cNvPr id="115" name="直線コネクタ 114">
          <a:extLst>
            <a:ext uri="{FF2B5EF4-FFF2-40B4-BE49-F238E27FC236}">
              <a16:creationId xmlns:a16="http://schemas.microsoft.com/office/drawing/2014/main" id="{7CA3F8F0-4B68-4F81-AAB5-E9C7783CD1CA}"/>
            </a:ext>
          </a:extLst>
        </xdr:cNvPr>
        <xdr:cNvCxnSpPr/>
      </xdr:nvCxnSpPr>
      <xdr:spPr>
        <a:xfrm flipV="1">
          <a:off x="3797300" y="9917137"/>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CC314BC3-8D46-4CEF-8133-D30E8E991161}"/>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691F41F5-72C6-474A-8859-2E722A6B6F26}"/>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152192</xdr:rowOff>
    </xdr:from>
    <xdr:to>
      <xdr:col>19</xdr:col>
      <xdr:colOff>177800</xdr:colOff>
      <xdr:row>58</xdr:row>
      <xdr:rowOff>39950</xdr:rowOff>
    </xdr:to>
    <xdr:cxnSp macro="">
      <xdr:nvCxnSpPr>
        <xdr:cNvPr id="118" name="直線コネクタ 117">
          <a:extLst>
            <a:ext uri="{FF2B5EF4-FFF2-40B4-BE49-F238E27FC236}">
              <a16:creationId xmlns:a16="http://schemas.microsoft.com/office/drawing/2014/main" id="{A7301D58-1D50-469C-9379-1919155DBB70}"/>
            </a:ext>
          </a:extLst>
        </xdr:cNvPr>
        <xdr:cNvCxnSpPr/>
      </xdr:nvCxnSpPr>
      <xdr:spPr>
        <a:xfrm flipV="1">
          <a:off x="2908300" y="992484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D98223AC-9EE0-4A9A-BE07-44466D42A55C}"/>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BF706CB1-0FF8-440D-AFE8-84FF8D9B73C9}"/>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26213</xdr:rowOff>
    </xdr:from>
    <xdr:to>
      <xdr:col>15</xdr:col>
      <xdr:colOff>50800</xdr:colOff>
      <xdr:row>58</xdr:row>
      <xdr:rowOff>39950</xdr:rowOff>
    </xdr:to>
    <xdr:cxnSp macro="">
      <xdr:nvCxnSpPr>
        <xdr:cNvPr id="121" name="直線コネクタ 120">
          <a:extLst>
            <a:ext uri="{FF2B5EF4-FFF2-40B4-BE49-F238E27FC236}">
              <a16:creationId xmlns:a16="http://schemas.microsoft.com/office/drawing/2014/main" id="{36C39C0E-EFEC-474E-AB9C-F517363B7DFE}"/>
            </a:ext>
          </a:extLst>
        </xdr:cNvPr>
        <xdr:cNvCxnSpPr/>
      </xdr:nvCxnSpPr>
      <xdr:spPr>
        <a:xfrm>
          <a:off x="2019300" y="9970313"/>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4CA8F30E-AD74-4A14-A0ED-A3694196AC1F}"/>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6A2F6C7D-E8BF-4256-BE47-DF0BF350212B}"/>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166532</xdr:rowOff>
    </xdr:from>
    <xdr:to>
      <xdr:col>10</xdr:col>
      <xdr:colOff>114300</xdr:colOff>
      <xdr:row>58</xdr:row>
      <xdr:rowOff>26213</xdr:rowOff>
    </xdr:to>
    <xdr:cxnSp macro="">
      <xdr:nvCxnSpPr>
        <xdr:cNvPr id="124" name="直線コネクタ 123">
          <a:extLst>
            <a:ext uri="{FF2B5EF4-FFF2-40B4-BE49-F238E27FC236}">
              <a16:creationId xmlns:a16="http://schemas.microsoft.com/office/drawing/2014/main" id="{294AB2B4-801C-4689-A126-D175ABCD5330}"/>
            </a:ext>
          </a:extLst>
        </xdr:cNvPr>
        <xdr:cNvCxnSpPr/>
      </xdr:nvCxnSpPr>
      <xdr:spPr>
        <a:xfrm>
          <a:off x="1130300" y="9939182"/>
          <a:ext cx="889000" cy="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560A634-E400-4E78-A0A6-5E6663A49215}"/>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3EE6BE1-7B6A-4BB5-9501-DF8164D16355}"/>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a:extLst>
            <a:ext uri="{FF2B5EF4-FFF2-40B4-BE49-F238E27FC236}">
              <a16:creationId xmlns:a16="http://schemas.microsoft.com/office/drawing/2014/main" id="{461975A5-352B-4B7E-838D-A58829B2CCCF}"/>
            </a:ext>
          </a:extLst>
        </xdr:cNvPr>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a:extLst>
            <a:ext uri="{FF2B5EF4-FFF2-40B4-BE49-F238E27FC236}">
              <a16:creationId xmlns:a16="http://schemas.microsoft.com/office/drawing/2014/main" id="{4FF82FF2-DAB0-4B17-B4A4-F8DC7662D92F}"/>
            </a:ext>
          </a:extLst>
        </xdr:cNvPr>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D8B9F5D6-B7EA-468F-9F51-17A07A7520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8132A7C-4044-4594-8DEA-0DF70E73D0B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F148D3D-F70D-4884-82F5-2396D4E5779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1FBBB1C-7A5F-4597-B8C2-108E4C72D67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E60F7DF-ACDA-46DA-AF8D-18E86C7575D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93687</xdr:rowOff>
    </xdr:from>
    <xdr:to>
      <xdr:col>24</xdr:col>
      <xdr:colOff>114300</xdr:colOff>
      <xdr:row>58</xdr:row>
      <xdr:rowOff>23837</xdr:rowOff>
    </xdr:to>
    <xdr:sp macro="" textlink="">
      <xdr:nvSpPr>
        <xdr:cNvPr id="134" name="楕円 133">
          <a:extLst>
            <a:ext uri="{FF2B5EF4-FFF2-40B4-BE49-F238E27FC236}">
              <a16:creationId xmlns:a16="http://schemas.microsoft.com/office/drawing/2014/main" id="{2E8AB772-8601-44DC-B9D2-31D449DC1F6E}"/>
            </a:ext>
          </a:extLst>
        </xdr:cNvPr>
        <xdr:cNvSpPr/>
      </xdr:nvSpPr>
      <xdr:spPr>
        <a:xfrm>
          <a:off x="45847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53064</xdr:rowOff>
    </xdr:from>
    <xdr:ext cx="599010" cy="259045"/>
    <xdr:sp macro="" textlink="">
      <xdr:nvSpPr>
        <xdr:cNvPr id="135" name="総務費該当値テキスト">
          <a:extLst>
            <a:ext uri="{FF2B5EF4-FFF2-40B4-BE49-F238E27FC236}">
              <a16:creationId xmlns:a16="http://schemas.microsoft.com/office/drawing/2014/main" id="{EED4B5CC-C81A-4069-ABEF-A12772F51CA6}"/>
            </a:ext>
          </a:extLst>
        </xdr:cNvPr>
        <xdr:cNvSpPr txBox="1"/>
      </xdr:nvSpPr>
      <xdr:spPr>
        <a:xfrm>
          <a:off x="4686300" y="965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101392</xdr:rowOff>
    </xdr:from>
    <xdr:to>
      <xdr:col>20</xdr:col>
      <xdr:colOff>38100</xdr:colOff>
      <xdr:row>58</xdr:row>
      <xdr:rowOff>31542</xdr:rowOff>
    </xdr:to>
    <xdr:sp macro="" textlink="">
      <xdr:nvSpPr>
        <xdr:cNvPr id="136" name="楕円 135">
          <a:extLst>
            <a:ext uri="{FF2B5EF4-FFF2-40B4-BE49-F238E27FC236}">
              <a16:creationId xmlns:a16="http://schemas.microsoft.com/office/drawing/2014/main" id="{D77E37D8-BFBC-40F1-A212-FA88DB206030}"/>
            </a:ext>
          </a:extLst>
        </xdr:cNvPr>
        <xdr:cNvSpPr/>
      </xdr:nvSpPr>
      <xdr:spPr>
        <a:xfrm>
          <a:off x="3746500" y="9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48069</xdr:rowOff>
    </xdr:from>
    <xdr:ext cx="599010" cy="259045"/>
    <xdr:sp macro="" textlink="">
      <xdr:nvSpPr>
        <xdr:cNvPr id="137" name="テキスト ボックス 136">
          <a:extLst>
            <a:ext uri="{FF2B5EF4-FFF2-40B4-BE49-F238E27FC236}">
              <a16:creationId xmlns:a16="http://schemas.microsoft.com/office/drawing/2014/main" id="{479F6440-1370-4BFA-9C7A-786F92B4706A}"/>
            </a:ext>
          </a:extLst>
        </xdr:cNvPr>
        <xdr:cNvSpPr txBox="1"/>
      </xdr:nvSpPr>
      <xdr:spPr>
        <a:xfrm>
          <a:off x="3497795" y="964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160600</xdr:rowOff>
    </xdr:from>
    <xdr:to>
      <xdr:col>15</xdr:col>
      <xdr:colOff>101600</xdr:colOff>
      <xdr:row>58</xdr:row>
      <xdr:rowOff>90750</xdr:rowOff>
    </xdr:to>
    <xdr:sp macro="" textlink="">
      <xdr:nvSpPr>
        <xdr:cNvPr id="138" name="楕円 137">
          <a:extLst>
            <a:ext uri="{FF2B5EF4-FFF2-40B4-BE49-F238E27FC236}">
              <a16:creationId xmlns:a16="http://schemas.microsoft.com/office/drawing/2014/main" id="{D8AF67BF-DA3D-403B-85DC-FBF35C396602}"/>
            </a:ext>
          </a:extLst>
        </xdr:cNvPr>
        <xdr:cNvSpPr/>
      </xdr:nvSpPr>
      <xdr:spPr>
        <a:xfrm>
          <a:off x="2857500" y="99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81877</xdr:rowOff>
    </xdr:from>
    <xdr:ext cx="599010" cy="259045"/>
    <xdr:sp macro="" textlink="">
      <xdr:nvSpPr>
        <xdr:cNvPr id="139" name="テキスト ボックス 138">
          <a:extLst>
            <a:ext uri="{FF2B5EF4-FFF2-40B4-BE49-F238E27FC236}">
              <a16:creationId xmlns:a16="http://schemas.microsoft.com/office/drawing/2014/main" id="{62591ED9-5B44-4203-B327-72E4FFA3A8D5}"/>
            </a:ext>
          </a:extLst>
        </xdr:cNvPr>
        <xdr:cNvSpPr txBox="1"/>
      </xdr:nvSpPr>
      <xdr:spPr>
        <a:xfrm>
          <a:off x="2608795" y="10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146863</xdr:rowOff>
    </xdr:from>
    <xdr:to>
      <xdr:col>10</xdr:col>
      <xdr:colOff>165100</xdr:colOff>
      <xdr:row>58</xdr:row>
      <xdr:rowOff>77013</xdr:rowOff>
    </xdr:to>
    <xdr:sp macro="" textlink="">
      <xdr:nvSpPr>
        <xdr:cNvPr id="140" name="楕円 139">
          <a:extLst>
            <a:ext uri="{FF2B5EF4-FFF2-40B4-BE49-F238E27FC236}">
              <a16:creationId xmlns:a16="http://schemas.microsoft.com/office/drawing/2014/main" id="{98423A50-100D-4BFC-A819-3D323ADBFBA8}"/>
            </a:ext>
          </a:extLst>
        </xdr:cNvPr>
        <xdr:cNvSpPr/>
      </xdr:nvSpPr>
      <xdr:spPr>
        <a:xfrm>
          <a:off x="1968500" y="99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68140</xdr:rowOff>
    </xdr:from>
    <xdr:ext cx="599010" cy="259045"/>
    <xdr:sp macro="" textlink="">
      <xdr:nvSpPr>
        <xdr:cNvPr id="141" name="テキスト ボックス 140">
          <a:extLst>
            <a:ext uri="{FF2B5EF4-FFF2-40B4-BE49-F238E27FC236}">
              <a16:creationId xmlns:a16="http://schemas.microsoft.com/office/drawing/2014/main" id="{0EA153E3-79AC-449E-BA16-536C88DCA72A}"/>
            </a:ext>
          </a:extLst>
        </xdr:cNvPr>
        <xdr:cNvSpPr txBox="1"/>
      </xdr:nvSpPr>
      <xdr:spPr>
        <a:xfrm>
          <a:off x="1719795" y="100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115732</xdr:rowOff>
    </xdr:from>
    <xdr:to>
      <xdr:col>6</xdr:col>
      <xdr:colOff>38100</xdr:colOff>
      <xdr:row>58</xdr:row>
      <xdr:rowOff>45882</xdr:rowOff>
    </xdr:to>
    <xdr:sp macro="" textlink="">
      <xdr:nvSpPr>
        <xdr:cNvPr id="142" name="楕円 141">
          <a:extLst>
            <a:ext uri="{FF2B5EF4-FFF2-40B4-BE49-F238E27FC236}">
              <a16:creationId xmlns:a16="http://schemas.microsoft.com/office/drawing/2014/main" id="{EE1C9857-75E6-4B7C-9912-9E30D73DFA58}"/>
            </a:ext>
          </a:extLst>
        </xdr:cNvPr>
        <xdr:cNvSpPr/>
      </xdr:nvSpPr>
      <xdr:spPr>
        <a:xfrm>
          <a:off x="1079500" y="98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62409</xdr:rowOff>
    </xdr:from>
    <xdr:ext cx="599010" cy="259045"/>
    <xdr:sp macro="" textlink="">
      <xdr:nvSpPr>
        <xdr:cNvPr id="143" name="テキスト ボックス 142">
          <a:extLst>
            <a:ext uri="{FF2B5EF4-FFF2-40B4-BE49-F238E27FC236}">
              <a16:creationId xmlns:a16="http://schemas.microsoft.com/office/drawing/2014/main" id="{1F67E532-2577-4195-AFF6-AB2E02CB4EC4}"/>
            </a:ext>
          </a:extLst>
        </xdr:cNvPr>
        <xdr:cNvSpPr txBox="1"/>
      </xdr:nvSpPr>
      <xdr:spPr>
        <a:xfrm>
          <a:off x="830795" y="96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1B9AABDF-9D6D-4717-B756-79231D9A40E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D1A145D2-88FA-418C-925D-46DFBDA8DCE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8B834B9-61DD-4911-9083-66BEC1AD8F7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87EECEF6-D816-47F2-8206-1FE71602100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F77CC407-FE5F-419F-A5C2-B5853D39018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165358ED-FA0E-451F-B9F7-4C6BBD869F9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D40DDB5D-2BDF-4749-9F2C-790B7EDE011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6B7CFC-BDD6-4B02-B39B-8F22C031026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A8E3356-4721-40F4-8E95-70890B496BA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25438947-2CBC-4066-AFC1-AFB4C3B3F0E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57460837-10EA-446A-84B3-2788DEA0934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E5AA1FBE-67F9-4974-9EE5-135ABE18C44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D2534D04-C12E-4A92-AA53-02B21636CD23}"/>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F04D0816-B7E0-4D94-A848-D5414515F68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ED3D597B-26DC-4526-A2C3-C0309616A68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8ABF6851-493A-4649-B532-2A149AE2A318}"/>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DA98D511-74DB-4321-8C1C-7915DE159CA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793ABB19-30DF-4A32-BB91-DE4A22E8B46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58D1A0E-9E88-4FD3-89A1-BAFB3323F21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FB8C496B-DF36-4F9D-8153-D8CE4DA171D9}"/>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31DF02E-1F61-46BD-B424-FB73BD5B2CA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1EEFA4B1-FAB3-40B8-B0BA-0B624895E09A}"/>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EFAAD507-E48B-4A02-8161-A917252F52B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FB0307A1-64D6-439A-A2A4-184B9357D0C6}"/>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CA821B78-1078-4B73-9C0B-777164F4B5A6}"/>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5407C8B3-3087-4BCB-9BE5-28447564CC03}"/>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8F11736A-AF79-4AEE-9283-795BE26E7665}"/>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8900625-DB14-4B1E-9689-75894C42A8F6}"/>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68236</xdr:rowOff>
    </xdr:from>
    <xdr:to>
      <xdr:col>24</xdr:col>
      <xdr:colOff>63500</xdr:colOff>
      <xdr:row>77</xdr:row>
      <xdr:rowOff>132873</xdr:rowOff>
    </xdr:to>
    <xdr:cxnSp macro="">
      <xdr:nvCxnSpPr>
        <xdr:cNvPr id="172" name="直線コネクタ 171">
          <a:extLst>
            <a:ext uri="{FF2B5EF4-FFF2-40B4-BE49-F238E27FC236}">
              <a16:creationId xmlns:a16="http://schemas.microsoft.com/office/drawing/2014/main" id="{40777E6D-EEBC-4892-BE4C-F28FCAB4D74B}"/>
            </a:ext>
          </a:extLst>
        </xdr:cNvPr>
        <xdr:cNvCxnSpPr/>
      </xdr:nvCxnSpPr>
      <xdr:spPr>
        <a:xfrm>
          <a:off x="3797300" y="13269886"/>
          <a:ext cx="8382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40B729FD-A1A5-40D1-9231-4E6DD663F73A}"/>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6079BB4E-E809-48A9-B3AA-0A5424754764}"/>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38111</xdr:rowOff>
    </xdr:from>
    <xdr:to>
      <xdr:col>19</xdr:col>
      <xdr:colOff>177800</xdr:colOff>
      <xdr:row>77</xdr:row>
      <xdr:rowOff>68236</xdr:rowOff>
    </xdr:to>
    <xdr:cxnSp macro="">
      <xdr:nvCxnSpPr>
        <xdr:cNvPr id="175" name="直線コネクタ 174">
          <a:extLst>
            <a:ext uri="{FF2B5EF4-FFF2-40B4-BE49-F238E27FC236}">
              <a16:creationId xmlns:a16="http://schemas.microsoft.com/office/drawing/2014/main" id="{F78F2D7C-11E8-40E4-8E21-6BC9742151DC}"/>
            </a:ext>
          </a:extLst>
        </xdr:cNvPr>
        <xdr:cNvCxnSpPr/>
      </xdr:nvCxnSpPr>
      <xdr:spPr>
        <a:xfrm>
          <a:off x="2908300" y="13239761"/>
          <a:ext cx="8890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2518F707-9556-4527-87CC-498E82AB1BF6}"/>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713A3A8A-994B-4518-AB49-864629134CFF}"/>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7858</xdr:rowOff>
    </xdr:from>
    <xdr:to>
      <xdr:col>15</xdr:col>
      <xdr:colOff>50800</xdr:colOff>
      <xdr:row>77</xdr:row>
      <xdr:rowOff>38111</xdr:rowOff>
    </xdr:to>
    <xdr:cxnSp macro="">
      <xdr:nvCxnSpPr>
        <xdr:cNvPr id="178" name="直線コネクタ 177">
          <a:extLst>
            <a:ext uri="{FF2B5EF4-FFF2-40B4-BE49-F238E27FC236}">
              <a16:creationId xmlns:a16="http://schemas.microsoft.com/office/drawing/2014/main" id="{B0E47938-8495-40C5-8C15-A9B3AF3A2261}"/>
            </a:ext>
          </a:extLst>
        </xdr:cNvPr>
        <xdr:cNvCxnSpPr/>
      </xdr:nvCxnSpPr>
      <xdr:spPr>
        <a:xfrm>
          <a:off x="2019300" y="13209508"/>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B44A8B2-6F02-408B-935F-E8C203DE8764}"/>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B8496873-2988-4861-87D2-80830D56D1F1}"/>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166187</xdr:rowOff>
    </xdr:from>
    <xdr:to>
      <xdr:col>10</xdr:col>
      <xdr:colOff>114300</xdr:colOff>
      <xdr:row>77</xdr:row>
      <xdr:rowOff>7858</xdr:rowOff>
    </xdr:to>
    <xdr:cxnSp macro="">
      <xdr:nvCxnSpPr>
        <xdr:cNvPr id="181" name="直線コネクタ 180">
          <a:extLst>
            <a:ext uri="{FF2B5EF4-FFF2-40B4-BE49-F238E27FC236}">
              <a16:creationId xmlns:a16="http://schemas.microsoft.com/office/drawing/2014/main" id="{1E36B250-7623-4F67-BA55-3E99C4506AE5}"/>
            </a:ext>
          </a:extLst>
        </xdr:cNvPr>
        <xdr:cNvCxnSpPr/>
      </xdr:nvCxnSpPr>
      <xdr:spPr>
        <a:xfrm>
          <a:off x="1130300" y="131963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2645C3FE-65BE-44BB-93FE-FA55D1A98A24}"/>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FEE45BEB-ACCB-4070-A22F-B1DE3B7E3B68}"/>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a:extLst>
            <a:ext uri="{FF2B5EF4-FFF2-40B4-BE49-F238E27FC236}">
              <a16:creationId xmlns:a16="http://schemas.microsoft.com/office/drawing/2014/main" id="{8D80CE96-7AE7-4873-A325-CEB69F8937E4}"/>
            </a:ext>
          </a:extLst>
        </xdr:cNvPr>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59534</xdr:rowOff>
    </xdr:from>
    <xdr:ext cx="599010" cy="259045"/>
    <xdr:sp macro="" textlink="">
      <xdr:nvSpPr>
        <xdr:cNvPr id="185" name="テキスト ボックス 184">
          <a:extLst>
            <a:ext uri="{FF2B5EF4-FFF2-40B4-BE49-F238E27FC236}">
              <a16:creationId xmlns:a16="http://schemas.microsoft.com/office/drawing/2014/main" id="{9359A716-3287-4E55-8509-C0E73732F122}"/>
            </a:ext>
          </a:extLst>
        </xdr:cNvPr>
        <xdr:cNvSpPr txBox="1"/>
      </xdr:nvSpPr>
      <xdr:spPr>
        <a:xfrm>
          <a:off x="830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DD2E6442-69A8-4E60-894D-C9A86370288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9D06DE8-D06B-4CFF-8DE7-16DE1536188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1C52690-EB7B-4BD7-B3B8-46ABDAE31FD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AD9826C-5178-46B5-A7E1-D59E970454C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8ADAA7C-1114-46BD-AFA8-99B5B4E9E7E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82073</xdr:rowOff>
    </xdr:from>
    <xdr:to>
      <xdr:col>24</xdr:col>
      <xdr:colOff>114300</xdr:colOff>
      <xdr:row>78</xdr:row>
      <xdr:rowOff>12223</xdr:rowOff>
    </xdr:to>
    <xdr:sp macro="" textlink="">
      <xdr:nvSpPr>
        <xdr:cNvPr id="191" name="楕円 190">
          <a:extLst>
            <a:ext uri="{FF2B5EF4-FFF2-40B4-BE49-F238E27FC236}">
              <a16:creationId xmlns:a16="http://schemas.microsoft.com/office/drawing/2014/main" id="{C722F603-DD0F-4980-9A4C-2D14F5A99D79}"/>
            </a:ext>
          </a:extLst>
        </xdr:cNvPr>
        <xdr:cNvSpPr/>
      </xdr:nvSpPr>
      <xdr:spPr>
        <a:xfrm>
          <a:off x="4584700" y="132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168450</xdr:rowOff>
    </xdr:from>
    <xdr:ext cx="599010" cy="259045"/>
    <xdr:sp macro="" textlink="">
      <xdr:nvSpPr>
        <xdr:cNvPr id="192" name="民生費該当値テキスト">
          <a:extLst>
            <a:ext uri="{FF2B5EF4-FFF2-40B4-BE49-F238E27FC236}">
              <a16:creationId xmlns:a16="http://schemas.microsoft.com/office/drawing/2014/main" id="{36939813-26B9-452B-8930-9CC2506000FD}"/>
            </a:ext>
          </a:extLst>
        </xdr:cNvPr>
        <xdr:cNvSpPr txBox="1"/>
      </xdr:nvSpPr>
      <xdr:spPr>
        <a:xfrm>
          <a:off x="4686300" y="1319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17436</xdr:rowOff>
    </xdr:from>
    <xdr:to>
      <xdr:col>20</xdr:col>
      <xdr:colOff>38100</xdr:colOff>
      <xdr:row>77</xdr:row>
      <xdr:rowOff>119036</xdr:rowOff>
    </xdr:to>
    <xdr:sp macro="" textlink="">
      <xdr:nvSpPr>
        <xdr:cNvPr id="193" name="楕円 192">
          <a:extLst>
            <a:ext uri="{FF2B5EF4-FFF2-40B4-BE49-F238E27FC236}">
              <a16:creationId xmlns:a16="http://schemas.microsoft.com/office/drawing/2014/main" id="{DE7E6929-5078-4426-A184-6D1A4F69CE64}"/>
            </a:ext>
          </a:extLst>
        </xdr:cNvPr>
        <xdr:cNvSpPr/>
      </xdr:nvSpPr>
      <xdr:spPr>
        <a:xfrm>
          <a:off x="37465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110163</xdr:rowOff>
    </xdr:from>
    <xdr:ext cx="599010" cy="259045"/>
    <xdr:sp macro="" textlink="">
      <xdr:nvSpPr>
        <xdr:cNvPr id="194" name="テキスト ボックス 193">
          <a:extLst>
            <a:ext uri="{FF2B5EF4-FFF2-40B4-BE49-F238E27FC236}">
              <a16:creationId xmlns:a16="http://schemas.microsoft.com/office/drawing/2014/main" id="{16C8A691-D795-45CC-B83D-6652CA3FB988}"/>
            </a:ext>
          </a:extLst>
        </xdr:cNvPr>
        <xdr:cNvSpPr txBox="1"/>
      </xdr:nvSpPr>
      <xdr:spPr>
        <a:xfrm>
          <a:off x="3497795" y="13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158761</xdr:rowOff>
    </xdr:from>
    <xdr:to>
      <xdr:col>15</xdr:col>
      <xdr:colOff>101600</xdr:colOff>
      <xdr:row>77</xdr:row>
      <xdr:rowOff>88911</xdr:rowOff>
    </xdr:to>
    <xdr:sp macro="" textlink="">
      <xdr:nvSpPr>
        <xdr:cNvPr id="195" name="楕円 194">
          <a:extLst>
            <a:ext uri="{FF2B5EF4-FFF2-40B4-BE49-F238E27FC236}">
              <a16:creationId xmlns:a16="http://schemas.microsoft.com/office/drawing/2014/main" id="{B4A5FFCA-80EC-4EE0-9224-65F84CD202AD}"/>
            </a:ext>
          </a:extLst>
        </xdr:cNvPr>
        <xdr:cNvSpPr/>
      </xdr:nvSpPr>
      <xdr:spPr>
        <a:xfrm>
          <a:off x="2857500" y="131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80038</xdr:rowOff>
    </xdr:from>
    <xdr:ext cx="599010" cy="259045"/>
    <xdr:sp macro="" textlink="">
      <xdr:nvSpPr>
        <xdr:cNvPr id="196" name="テキスト ボックス 195">
          <a:extLst>
            <a:ext uri="{FF2B5EF4-FFF2-40B4-BE49-F238E27FC236}">
              <a16:creationId xmlns:a16="http://schemas.microsoft.com/office/drawing/2014/main" id="{F073D38C-2288-4758-8FFB-616E81FDCED0}"/>
            </a:ext>
          </a:extLst>
        </xdr:cNvPr>
        <xdr:cNvSpPr txBox="1"/>
      </xdr:nvSpPr>
      <xdr:spPr>
        <a:xfrm>
          <a:off x="2608795" y="132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128508</xdr:rowOff>
    </xdr:from>
    <xdr:to>
      <xdr:col>10</xdr:col>
      <xdr:colOff>165100</xdr:colOff>
      <xdr:row>77</xdr:row>
      <xdr:rowOff>58658</xdr:rowOff>
    </xdr:to>
    <xdr:sp macro="" textlink="">
      <xdr:nvSpPr>
        <xdr:cNvPr id="197" name="楕円 196">
          <a:extLst>
            <a:ext uri="{FF2B5EF4-FFF2-40B4-BE49-F238E27FC236}">
              <a16:creationId xmlns:a16="http://schemas.microsoft.com/office/drawing/2014/main" id="{1282F723-06C6-41B5-9CB4-3A7FD09621CD}"/>
            </a:ext>
          </a:extLst>
        </xdr:cNvPr>
        <xdr:cNvSpPr/>
      </xdr:nvSpPr>
      <xdr:spPr>
        <a:xfrm>
          <a:off x="1968500" y="131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49785</xdr:rowOff>
    </xdr:from>
    <xdr:ext cx="599010" cy="259045"/>
    <xdr:sp macro="" textlink="">
      <xdr:nvSpPr>
        <xdr:cNvPr id="198" name="テキスト ボックス 197">
          <a:extLst>
            <a:ext uri="{FF2B5EF4-FFF2-40B4-BE49-F238E27FC236}">
              <a16:creationId xmlns:a16="http://schemas.microsoft.com/office/drawing/2014/main" id="{1CD157DA-A63D-47D8-8E49-B8991BCB7713}"/>
            </a:ext>
          </a:extLst>
        </xdr:cNvPr>
        <xdr:cNvSpPr txBox="1"/>
      </xdr:nvSpPr>
      <xdr:spPr>
        <a:xfrm>
          <a:off x="1719795" y="132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115387</xdr:rowOff>
    </xdr:from>
    <xdr:to>
      <xdr:col>6</xdr:col>
      <xdr:colOff>38100</xdr:colOff>
      <xdr:row>77</xdr:row>
      <xdr:rowOff>45537</xdr:rowOff>
    </xdr:to>
    <xdr:sp macro="" textlink="">
      <xdr:nvSpPr>
        <xdr:cNvPr id="199" name="楕円 198">
          <a:extLst>
            <a:ext uri="{FF2B5EF4-FFF2-40B4-BE49-F238E27FC236}">
              <a16:creationId xmlns:a16="http://schemas.microsoft.com/office/drawing/2014/main" id="{E9F295AB-FDC6-4C6A-842B-108412221059}"/>
            </a:ext>
          </a:extLst>
        </xdr:cNvPr>
        <xdr:cNvSpPr/>
      </xdr:nvSpPr>
      <xdr:spPr>
        <a:xfrm>
          <a:off x="1079500" y="131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36664</xdr:rowOff>
    </xdr:from>
    <xdr:ext cx="599010" cy="259045"/>
    <xdr:sp macro="" textlink="">
      <xdr:nvSpPr>
        <xdr:cNvPr id="200" name="テキスト ボックス 199">
          <a:extLst>
            <a:ext uri="{FF2B5EF4-FFF2-40B4-BE49-F238E27FC236}">
              <a16:creationId xmlns:a16="http://schemas.microsoft.com/office/drawing/2014/main" id="{80145BF1-3C48-4CFC-B7D3-75B6440A5D1F}"/>
            </a:ext>
          </a:extLst>
        </xdr:cNvPr>
        <xdr:cNvSpPr txBox="1"/>
      </xdr:nvSpPr>
      <xdr:spPr>
        <a:xfrm>
          <a:off x="830795" y="13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FE656D35-5681-47F6-8058-71BAA7E2467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33E6C7A0-D522-423E-812D-9369220C3AE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72DE4F8B-CDFD-4C30-91FD-569BB464ACE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F079A08-7B05-4DE2-B59C-15F9629346E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8E3798F3-2D05-4CA9-98B1-EC54985FF99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97BA7846-74D5-4FBB-8820-A7022106220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9929C756-504A-4F9E-A009-ADB50A5E23E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82728944-8A44-42EA-81B5-976944AD250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1633836D-BFC4-418E-BFC4-0BE869AC634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6F2472E-5337-4656-8694-3ADFB66E815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8126A278-7356-4CFA-90F2-75A424E9ED3C}"/>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48D9C423-301B-4ECC-82F0-6C777682A58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B6718A28-ADCD-4546-B9ED-23C05F0818EC}"/>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53E01346-CC60-4841-A071-9C46E81C770F}"/>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1CFE2049-C885-4B30-A408-EFAB8D144671}"/>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E0F731F5-458B-4FCF-9441-55CE28D7A996}"/>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3F249D06-2CB4-4B4E-AF37-A5ADB8976CC7}"/>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6EB03232-242C-404A-B1FC-653AFD1A2CA3}"/>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72729E4-123D-4EFF-8A2F-81896C64104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52325128-751D-4D56-AF8A-B69C352437F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6681A573-34D7-432B-A946-27F7114C7E2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6AD7A25E-4D7F-426D-96A6-E0BD7281468B}"/>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94F0CBF6-ABEB-4BB4-A4E4-DE43C2B7DA08}"/>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6F069A16-1C04-4C28-AC5B-905C8B3F720A}"/>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899511A8-6523-4000-8438-130B06B20F2A}"/>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4E1AA714-9D1E-46FF-BFD9-78456981E824}"/>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92064</xdr:rowOff>
    </xdr:from>
    <xdr:to>
      <xdr:col>24</xdr:col>
      <xdr:colOff>63500</xdr:colOff>
      <xdr:row>97</xdr:row>
      <xdr:rowOff>106237</xdr:rowOff>
    </xdr:to>
    <xdr:cxnSp macro="">
      <xdr:nvCxnSpPr>
        <xdr:cNvPr id="227" name="直線コネクタ 226">
          <a:extLst>
            <a:ext uri="{FF2B5EF4-FFF2-40B4-BE49-F238E27FC236}">
              <a16:creationId xmlns:a16="http://schemas.microsoft.com/office/drawing/2014/main" id="{995D7256-CF95-4A01-9FCC-40FEBD0C5398}"/>
            </a:ext>
          </a:extLst>
        </xdr:cNvPr>
        <xdr:cNvCxnSpPr/>
      </xdr:nvCxnSpPr>
      <xdr:spPr>
        <a:xfrm>
          <a:off x="3797300" y="1672271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9323C190-E864-407B-8A1B-215B145CD65F}"/>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F91DD879-D358-4E3A-A37B-C01470AFC84F}"/>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92064</xdr:rowOff>
    </xdr:from>
    <xdr:to>
      <xdr:col>19</xdr:col>
      <xdr:colOff>177800</xdr:colOff>
      <xdr:row>97</xdr:row>
      <xdr:rowOff>117836</xdr:rowOff>
    </xdr:to>
    <xdr:cxnSp macro="">
      <xdr:nvCxnSpPr>
        <xdr:cNvPr id="230" name="直線コネクタ 229">
          <a:extLst>
            <a:ext uri="{FF2B5EF4-FFF2-40B4-BE49-F238E27FC236}">
              <a16:creationId xmlns:a16="http://schemas.microsoft.com/office/drawing/2014/main" id="{B9A05A84-8CD5-469A-8267-80A017E4C8A1}"/>
            </a:ext>
          </a:extLst>
        </xdr:cNvPr>
        <xdr:cNvCxnSpPr/>
      </xdr:nvCxnSpPr>
      <xdr:spPr>
        <a:xfrm flipV="1">
          <a:off x="2908300" y="16722714"/>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2D81A95C-611F-4BDF-93B2-C71AF544DEF3}"/>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8341EC1A-750F-4FBF-9273-66036EFA7C74}"/>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109987</xdr:rowOff>
    </xdr:from>
    <xdr:to>
      <xdr:col>15</xdr:col>
      <xdr:colOff>50800</xdr:colOff>
      <xdr:row>97</xdr:row>
      <xdr:rowOff>117836</xdr:rowOff>
    </xdr:to>
    <xdr:cxnSp macro="">
      <xdr:nvCxnSpPr>
        <xdr:cNvPr id="233" name="直線コネクタ 232">
          <a:extLst>
            <a:ext uri="{FF2B5EF4-FFF2-40B4-BE49-F238E27FC236}">
              <a16:creationId xmlns:a16="http://schemas.microsoft.com/office/drawing/2014/main" id="{CCA241D9-C6B0-4B01-A8DB-C390D3DDA95B}"/>
            </a:ext>
          </a:extLst>
        </xdr:cNvPr>
        <xdr:cNvCxnSpPr/>
      </xdr:nvCxnSpPr>
      <xdr:spPr>
        <a:xfrm>
          <a:off x="2019300" y="16569187"/>
          <a:ext cx="889000" cy="1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58E3C4B9-FD91-46DD-BD21-45F83D313553}"/>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B036EB9E-5C02-4FA8-8E51-FB9379326107}"/>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109987</xdr:rowOff>
    </xdr:from>
    <xdr:to>
      <xdr:col>10</xdr:col>
      <xdr:colOff>114300</xdr:colOff>
      <xdr:row>97</xdr:row>
      <xdr:rowOff>160125</xdr:rowOff>
    </xdr:to>
    <xdr:cxnSp macro="">
      <xdr:nvCxnSpPr>
        <xdr:cNvPr id="236" name="直線コネクタ 235">
          <a:extLst>
            <a:ext uri="{FF2B5EF4-FFF2-40B4-BE49-F238E27FC236}">
              <a16:creationId xmlns:a16="http://schemas.microsoft.com/office/drawing/2014/main" id="{DBD063F9-5B5E-4D4B-88AA-CA5784709606}"/>
            </a:ext>
          </a:extLst>
        </xdr:cNvPr>
        <xdr:cNvCxnSpPr/>
      </xdr:nvCxnSpPr>
      <xdr:spPr>
        <a:xfrm flipV="1">
          <a:off x="1130300" y="16569187"/>
          <a:ext cx="889000" cy="2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12923AF3-E3E6-44DB-98D3-287B51F16ADB}"/>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CAFE29E0-5CD7-4142-A26A-7F48D8458A77}"/>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a:extLst>
            <a:ext uri="{FF2B5EF4-FFF2-40B4-BE49-F238E27FC236}">
              <a16:creationId xmlns:a16="http://schemas.microsoft.com/office/drawing/2014/main" id="{C5158C79-9784-4944-9A3C-16E8EBE1371A}"/>
            </a:ext>
          </a:extLst>
        </xdr:cNvPr>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B222D255-0B90-4C48-8214-9F070ED92FB0}"/>
            </a:ext>
          </a:extLst>
        </xdr:cNvPr>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86AA02A9-9787-4604-B7AD-019EEA9B8DE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58ABC9CD-1D1D-4F4D-9A88-ABC01C786FB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F8AA156C-F161-45F8-98D8-D2F608F65F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AB6F0CB-9A74-4F0C-A4FA-17DD75D2986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DE7CCDF-E0D5-4C38-8788-67B8F92642A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55437</xdr:rowOff>
    </xdr:from>
    <xdr:to>
      <xdr:col>24</xdr:col>
      <xdr:colOff>114300</xdr:colOff>
      <xdr:row>97</xdr:row>
      <xdr:rowOff>157037</xdr:rowOff>
    </xdr:to>
    <xdr:sp macro="" textlink="">
      <xdr:nvSpPr>
        <xdr:cNvPr id="246" name="楕円 245">
          <a:extLst>
            <a:ext uri="{FF2B5EF4-FFF2-40B4-BE49-F238E27FC236}">
              <a16:creationId xmlns:a16="http://schemas.microsoft.com/office/drawing/2014/main" id="{2DD5A499-02DC-49E8-9FF1-8C450CA02495}"/>
            </a:ext>
          </a:extLst>
        </xdr:cNvPr>
        <xdr:cNvSpPr/>
      </xdr:nvSpPr>
      <xdr:spPr>
        <a:xfrm>
          <a:off x="4584700" y="166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33864</xdr:rowOff>
    </xdr:from>
    <xdr:ext cx="534377" cy="259045"/>
    <xdr:sp macro="" textlink="">
      <xdr:nvSpPr>
        <xdr:cNvPr id="247" name="衛生費該当値テキスト">
          <a:extLst>
            <a:ext uri="{FF2B5EF4-FFF2-40B4-BE49-F238E27FC236}">
              <a16:creationId xmlns:a16="http://schemas.microsoft.com/office/drawing/2014/main" id="{FFA0700E-F888-4E4F-A07F-E9D1510E1E1C}"/>
            </a:ext>
          </a:extLst>
        </xdr:cNvPr>
        <xdr:cNvSpPr txBox="1"/>
      </xdr:nvSpPr>
      <xdr:spPr>
        <a:xfrm>
          <a:off x="4686300" y="166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41264</xdr:rowOff>
    </xdr:from>
    <xdr:to>
      <xdr:col>20</xdr:col>
      <xdr:colOff>38100</xdr:colOff>
      <xdr:row>97</xdr:row>
      <xdr:rowOff>142864</xdr:rowOff>
    </xdr:to>
    <xdr:sp macro="" textlink="">
      <xdr:nvSpPr>
        <xdr:cNvPr id="248" name="楕円 247">
          <a:extLst>
            <a:ext uri="{FF2B5EF4-FFF2-40B4-BE49-F238E27FC236}">
              <a16:creationId xmlns:a16="http://schemas.microsoft.com/office/drawing/2014/main" id="{57F3DA1E-A295-43D5-9D19-2D780C71B476}"/>
            </a:ext>
          </a:extLst>
        </xdr:cNvPr>
        <xdr:cNvSpPr/>
      </xdr:nvSpPr>
      <xdr:spPr>
        <a:xfrm>
          <a:off x="3746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133991</xdr:rowOff>
    </xdr:from>
    <xdr:ext cx="534377" cy="259045"/>
    <xdr:sp macro="" textlink="">
      <xdr:nvSpPr>
        <xdr:cNvPr id="249" name="テキスト ボックス 248">
          <a:extLst>
            <a:ext uri="{FF2B5EF4-FFF2-40B4-BE49-F238E27FC236}">
              <a16:creationId xmlns:a16="http://schemas.microsoft.com/office/drawing/2014/main" id="{6883860A-295B-45B5-BF34-26B0708FF1A1}"/>
            </a:ext>
          </a:extLst>
        </xdr:cNvPr>
        <xdr:cNvSpPr txBox="1"/>
      </xdr:nvSpPr>
      <xdr:spPr>
        <a:xfrm>
          <a:off x="3530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67036</xdr:rowOff>
    </xdr:from>
    <xdr:to>
      <xdr:col>15</xdr:col>
      <xdr:colOff>101600</xdr:colOff>
      <xdr:row>97</xdr:row>
      <xdr:rowOff>168636</xdr:rowOff>
    </xdr:to>
    <xdr:sp macro="" textlink="">
      <xdr:nvSpPr>
        <xdr:cNvPr id="250" name="楕円 249">
          <a:extLst>
            <a:ext uri="{FF2B5EF4-FFF2-40B4-BE49-F238E27FC236}">
              <a16:creationId xmlns:a16="http://schemas.microsoft.com/office/drawing/2014/main" id="{B3BA4327-851D-47A9-A5DA-1EB6BFB6371C}"/>
            </a:ext>
          </a:extLst>
        </xdr:cNvPr>
        <xdr:cNvSpPr/>
      </xdr:nvSpPr>
      <xdr:spPr>
        <a:xfrm>
          <a:off x="2857500" y="166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159763</xdr:rowOff>
    </xdr:from>
    <xdr:ext cx="534377" cy="259045"/>
    <xdr:sp macro="" textlink="">
      <xdr:nvSpPr>
        <xdr:cNvPr id="251" name="テキスト ボックス 250">
          <a:extLst>
            <a:ext uri="{FF2B5EF4-FFF2-40B4-BE49-F238E27FC236}">
              <a16:creationId xmlns:a16="http://schemas.microsoft.com/office/drawing/2014/main" id="{760F3710-D744-42BB-B15B-85747594EC5E}"/>
            </a:ext>
          </a:extLst>
        </xdr:cNvPr>
        <xdr:cNvSpPr txBox="1"/>
      </xdr:nvSpPr>
      <xdr:spPr>
        <a:xfrm>
          <a:off x="2641111" y="167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59187</xdr:rowOff>
    </xdr:from>
    <xdr:to>
      <xdr:col>10</xdr:col>
      <xdr:colOff>165100</xdr:colOff>
      <xdr:row>96</xdr:row>
      <xdr:rowOff>160787</xdr:rowOff>
    </xdr:to>
    <xdr:sp macro="" textlink="">
      <xdr:nvSpPr>
        <xdr:cNvPr id="252" name="楕円 251">
          <a:extLst>
            <a:ext uri="{FF2B5EF4-FFF2-40B4-BE49-F238E27FC236}">
              <a16:creationId xmlns:a16="http://schemas.microsoft.com/office/drawing/2014/main" id="{FDAA77C2-A7EE-46E3-B089-85AB2DD9C502}"/>
            </a:ext>
          </a:extLst>
        </xdr:cNvPr>
        <xdr:cNvSpPr/>
      </xdr:nvSpPr>
      <xdr:spPr>
        <a:xfrm>
          <a:off x="1968500" y="16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5864</xdr:rowOff>
    </xdr:from>
    <xdr:ext cx="599010" cy="259045"/>
    <xdr:sp macro="" textlink="">
      <xdr:nvSpPr>
        <xdr:cNvPr id="253" name="テキスト ボックス 252">
          <a:extLst>
            <a:ext uri="{FF2B5EF4-FFF2-40B4-BE49-F238E27FC236}">
              <a16:creationId xmlns:a16="http://schemas.microsoft.com/office/drawing/2014/main" id="{E01427A8-DA27-4577-B714-18749FF4A9D1}"/>
            </a:ext>
          </a:extLst>
        </xdr:cNvPr>
        <xdr:cNvSpPr txBox="1"/>
      </xdr:nvSpPr>
      <xdr:spPr>
        <a:xfrm>
          <a:off x="1719795" y="1629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109325</xdr:rowOff>
    </xdr:from>
    <xdr:to>
      <xdr:col>6</xdr:col>
      <xdr:colOff>38100</xdr:colOff>
      <xdr:row>98</xdr:row>
      <xdr:rowOff>39475</xdr:rowOff>
    </xdr:to>
    <xdr:sp macro="" textlink="">
      <xdr:nvSpPr>
        <xdr:cNvPr id="254" name="楕円 253">
          <a:extLst>
            <a:ext uri="{FF2B5EF4-FFF2-40B4-BE49-F238E27FC236}">
              <a16:creationId xmlns:a16="http://schemas.microsoft.com/office/drawing/2014/main" id="{8425CE1F-E8AE-4D4A-AD29-3B12249488DD}"/>
            </a:ext>
          </a:extLst>
        </xdr:cNvPr>
        <xdr:cNvSpPr/>
      </xdr:nvSpPr>
      <xdr:spPr>
        <a:xfrm>
          <a:off x="1079500" y="167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30602</xdr:rowOff>
    </xdr:from>
    <xdr:ext cx="534377" cy="259045"/>
    <xdr:sp macro="" textlink="">
      <xdr:nvSpPr>
        <xdr:cNvPr id="255" name="テキスト ボックス 254">
          <a:extLst>
            <a:ext uri="{FF2B5EF4-FFF2-40B4-BE49-F238E27FC236}">
              <a16:creationId xmlns:a16="http://schemas.microsoft.com/office/drawing/2014/main" id="{FB6FF4BA-1D1D-439E-A452-8160768947DF}"/>
            </a:ext>
          </a:extLst>
        </xdr:cNvPr>
        <xdr:cNvSpPr txBox="1"/>
      </xdr:nvSpPr>
      <xdr:spPr>
        <a:xfrm>
          <a:off x="863111" y="168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89BE9494-AF4F-44A2-82B8-33ED4FF89BA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9728F774-8524-4A4E-AD9A-EE65B3E18C2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B79A5882-2421-4E73-8EA2-607217EA0F0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5552AA4A-D0F2-4C13-AC79-B5B5754C596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8D2BCA85-94AE-45E7-91D6-266A735C09D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338AB1BD-EC10-45C3-987C-08E1FD1E043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8C004282-0DC3-4431-B91A-65CFB2EB69A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6924BFDE-B593-4CFB-9E97-C012E950D97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6E6606F6-EAFB-48C0-B92F-2C2F524D8D0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830B3FBC-EFDF-481D-85BA-82618E22B1B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845435D1-C41E-4FBD-BC18-EF3876D5867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B67E37B6-231E-42D2-AE80-23EA7C1EA25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46BA7375-A8E2-43DD-AE87-CE23F9A7777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1D73F823-9307-48F8-98DE-FD98C5F28E5D}"/>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E5C3E57F-EAC1-4FF5-B85B-77CDABCD4BA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9D06631A-6564-40E2-B46E-2C72CF19D8A7}"/>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DE015E96-02AE-4865-8A84-DCA3B8C0299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4035000A-A329-4349-B99C-81EF66ECBDE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8158A073-10E6-43FC-A74B-55032A42F7D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730EAA67-0B82-44B0-9A99-24D88320CFE9}"/>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60F7EB7F-212D-4300-8BEC-0CD5317C0C3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C268C8B8-71D0-45D4-AA70-B2BF333C288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798C9E60-ABE2-4ABB-82C5-651F16413E0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4C34B6B1-059D-411C-BCA1-A13562A62C85}"/>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91C8E519-93D3-4671-956E-E0A7E1E0CAD8}"/>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C5FEE199-9B46-4BBE-9088-1267E1A7281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7A87D3E8-9775-4F9F-9E05-891703274F02}"/>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BF69CF8F-A02D-422E-9D36-CC6115A35156}"/>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B8C39190-82F7-4A59-AA3B-9BFCD56D42D4}"/>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FD90BEEE-BD4C-450C-B1EE-C71D6C435BEE}"/>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CF58DBE3-D462-4E3B-99FD-0A3D388A88BC}"/>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F63DB512-5FE6-4586-ACE4-E268A4C4A66C}"/>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D66B7EC2-0D31-48CC-B8DF-679CF5F7A5BD}"/>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C9847741-2321-470F-8836-809C8406AA9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8BE2E3E9-475F-4636-8568-4FB2204644AA}"/>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FA87176A-4EA3-4B70-B9AA-12B3501BBB67}"/>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1091D04D-F43D-4791-9A05-2ECB332F045D}"/>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E3F348EA-6CC5-4625-B7FE-72AECECE1D8A}"/>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1C451DAA-3547-4FB3-902C-998B9B91D87A}"/>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FBF201EE-E9B3-4E28-84C2-50DD493C844C}"/>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a:extLst>
            <a:ext uri="{FF2B5EF4-FFF2-40B4-BE49-F238E27FC236}">
              <a16:creationId xmlns:a16="http://schemas.microsoft.com/office/drawing/2014/main" id="{94C98E21-ED2F-4FC3-8104-7D232B6AB3A9}"/>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a:extLst>
            <a:ext uri="{FF2B5EF4-FFF2-40B4-BE49-F238E27FC236}">
              <a16:creationId xmlns:a16="http://schemas.microsoft.com/office/drawing/2014/main" id="{F962DC2C-249D-4A53-AE74-9C071B1A4F05}"/>
            </a:ext>
          </a:extLst>
        </xdr:cNvPr>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8A9E619A-9CCE-4BEF-B428-4154DC560C3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C684B056-6401-495F-81F7-83C5CB9CFBD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FC39467-196F-431C-8544-E91863E25EC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492C7BC-AE70-4440-AF7E-67D8A5AA6E3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89C347C2-AF37-4402-A19B-DBF49BA666A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EAA56676-0B20-43D4-8490-8F3F5B977D91}"/>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1F68C1-E7E0-4E40-846D-8E0FA930D4DE}"/>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2404F306-6FB8-4D22-B5E2-391F021C3AB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7950A2AB-8446-4453-AF0C-3372AE67DB51}"/>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930E6B8D-1B6F-4182-BD2F-5B25E4422DA8}"/>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E2088FD3-7C3A-4908-955A-45D584EEF425}"/>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73BBE70A-5293-4F6A-87EE-37CD619FDDE7}"/>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AB67B558-79C1-4B96-8D4E-AD0063019FCC}"/>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F7324617-28DB-40C1-A918-ACD07D4EF8BD}"/>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34D876C0-B86C-4846-BE06-44340B7417B3}"/>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D1B00D70-6E25-4AB8-9AA9-AA7C9322B4C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81CFD53C-BC6A-4D04-8775-842E658800F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B071C816-700B-43A0-AA61-C6423DC5393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F3D430FA-46F5-4D20-A6CC-C0F146F41A4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A787249F-09D2-4404-BCE7-671DD7B5819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E71D4038-C2B5-46EA-9F29-994646C26DE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FE86F74C-AE5A-48FA-BDA3-AD26838E13F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E87C3D8B-D01E-4F31-86F4-BE12E0C8616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98D9FDCB-2FDC-48AA-8DE6-DA116007A60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C843347E-9303-4FAE-A0AB-EADBE6541E9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249C2FA9-AFE6-4064-BFCF-B3FBC71920A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7A7982E0-26E7-4402-B980-5C0C54EB1191}"/>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9C37CE40-21A0-4F7A-940F-A35D321FED53}"/>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9E5BE121-62DD-413F-AB87-87D2F470E73A}"/>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698B2263-A4B4-4279-BAB7-C27ED880871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289FE04A-ABDC-497C-AC48-23016A02F51D}"/>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10FD02E4-4F0D-430B-ABF9-470F82838C9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F98F21A6-048E-4ACB-A23B-3923456C2F86}"/>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610B4F00-6E4E-45DF-85CA-2EC57DB21BC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217ED9CB-A3AB-4B3B-A6BA-CCB3762E8E9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B4478AED-1B2D-442A-9586-8001AF739D19}"/>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7B123AE-979B-49D5-BA06-DFA3DBB0B652}"/>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EE518135-A064-47E5-B435-B69710999CB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E452BF04-B910-4539-8CC5-D02BE09397B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6AEA038-52D1-4774-9FDC-61B2D2D352F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E8C31E1A-07B7-4CE0-87C9-9DF68A28EBB7}"/>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F920AF4F-EF88-41B1-ABC6-AA5E0DB55B48}"/>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785CC99-C618-4311-8F70-43F1B6A7EBD4}"/>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E8887CDE-335C-41B0-9D9F-79FA46195D68}"/>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D509A440-592A-4E9F-BC3A-903EE7529DDB}"/>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134101</xdr:rowOff>
    </xdr:from>
    <xdr:to>
      <xdr:col>55</xdr:col>
      <xdr:colOff>0</xdr:colOff>
      <xdr:row>58</xdr:row>
      <xdr:rowOff>135451</xdr:rowOff>
    </xdr:to>
    <xdr:cxnSp macro="">
      <xdr:nvCxnSpPr>
        <xdr:cNvPr id="343" name="直線コネクタ 342">
          <a:extLst>
            <a:ext uri="{FF2B5EF4-FFF2-40B4-BE49-F238E27FC236}">
              <a16:creationId xmlns:a16="http://schemas.microsoft.com/office/drawing/2014/main" id="{B3AB2BDB-535B-451F-AC3A-6A27AC15973E}"/>
            </a:ext>
          </a:extLst>
        </xdr:cNvPr>
        <xdr:cNvCxnSpPr/>
      </xdr:nvCxnSpPr>
      <xdr:spPr>
        <a:xfrm flipV="1">
          <a:off x="9639300" y="10078201"/>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4A6CA3E-22C5-4D19-9615-AC69004CAA64}"/>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D6C70732-9B69-4B82-8313-DB5AB4AE356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16834</xdr:rowOff>
    </xdr:from>
    <xdr:to>
      <xdr:col>50</xdr:col>
      <xdr:colOff>114300</xdr:colOff>
      <xdr:row>58</xdr:row>
      <xdr:rowOff>135451</xdr:rowOff>
    </xdr:to>
    <xdr:cxnSp macro="">
      <xdr:nvCxnSpPr>
        <xdr:cNvPr id="346" name="直線コネクタ 345">
          <a:extLst>
            <a:ext uri="{FF2B5EF4-FFF2-40B4-BE49-F238E27FC236}">
              <a16:creationId xmlns:a16="http://schemas.microsoft.com/office/drawing/2014/main" id="{5B08A3BD-F70B-4880-A2E5-AFCF7590D176}"/>
            </a:ext>
          </a:extLst>
        </xdr:cNvPr>
        <xdr:cNvCxnSpPr/>
      </xdr:nvCxnSpPr>
      <xdr:spPr>
        <a:xfrm>
          <a:off x="8750300" y="9960934"/>
          <a:ext cx="889000" cy="1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25F39DC-3E0B-4EE3-B577-18AB2D589CF2}"/>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1F4E78A8-FCF7-4AF8-9B50-D8DFD2617B1F}"/>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16834</xdr:rowOff>
    </xdr:from>
    <xdr:to>
      <xdr:col>45</xdr:col>
      <xdr:colOff>177800</xdr:colOff>
      <xdr:row>58</xdr:row>
      <xdr:rowOff>77586</xdr:rowOff>
    </xdr:to>
    <xdr:cxnSp macro="">
      <xdr:nvCxnSpPr>
        <xdr:cNvPr id="349" name="直線コネクタ 348">
          <a:extLst>
            <a:ext uri="{FF2B5EF4-FFF2-40B4-BE49-F238E27FC236}">
              <a16:creationId xmlns:a16="http://schemas.microsoft.com/office/drawing/2014/main" id="{8B092C8D-77D5-4F06-8A27-A6E0BA59962D}"/>
            </a:ext>
          </a:extLst>
        </xdr:cNvPr>
        <xdr:cNvCxnSpPr/>
      </xdr:nvCxnSpPr>
      <xdr:spPr>
        <a:xfrm flipV="1">
          <a:off x="7861300" y="9960934"/>
          <a:ext cx="8890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6FFE40BB-3AB2-4C55-A564-8AC10DC8DBDD}"/>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74961B44-85C5-4DCC-88CC-EBBEF78A76A9}"/>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63757</xdr:rowOff>
    </xdr:from>
    <xdr:to>
      <xdr:col>41</xdr:col>
      <xdr:colOff>50800</xdr:colOff>
      <xdr:row>58</xdr:row>
      <xdr:rowOff>77586</xdr:rowOff>
    </xdr:to>
    <xdr:cxnSp macro="">
      <xdr:nvCxnSpPr>
        <xdr:cNvPr id="352" name="直線コネクタ 351">
          <a:extLst>
            <a:ext uri="{FF2B5EF4-FFF2-40B4-BE49-F238E27FC236}">
              <a16:creationId xmlns:a16="http://schemas.microsoft.com/office/drawing/2014/main" id="{173DAD60-2D0B-4EBA-9E9E-E8A6E7E6A351}"/>
            </a:ext>
          </a:extLst>
        </xdr:cNvPr>
        <xdr:cNvCxnSpPr/>
      </xdr:nvCxnSpPr>
      <xdr:spPr>
        <a:xfrm>
          <a:off x="6972300" y="10007857"/>
          <a:ext cx="889000" cy="1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5C24C848-BE47-4C09-96BF-8A41CF0D9FEB}"/>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65DF8F3A-944D-4832-904F-EDCFB53934D2}"/>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a:extLst>
            <a:ext uri="{FF2B5EF4-FFF2-40B4-BE49-F238E27FC236}">
              <a16:creationId xmlns:a16="http://schemas.microsoft.com/office/drawing/2014/main" id="{280342D1-71B4-4AB8-85D5-55446E1AF0D4}"/>
            </a:ext>
          </a:extLst>
        </xdr:cNvPr>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82559</xdr:rowOff>
    </xdr:from>
    <xdr:ext cx="599010" cy="259045"/>
    <xdr:sp macro="" textlink="">
      <xdr:nvSpPr>
        <xdr:cNvPr id="356" name="テキスト ボックス 355">
          <a:extLst>
            <a:ext uri="{FF2B5EF4-FFF2-40B4-BE49-F238E27FC236}">
              <a16:creationId xmlns:a16="http://schemas.microsoft.com/office/drawing/2014/main" id="{1D2D55C8-B48A-4A2C-A291-02E3782DA1A5}"/>
            </a:ext>
          </a:extLst>
        </xdr:cNvPr>
        <xdr:cNvSpPr txBox="1"/>
      </xdr:nvSpPr>
      <xdr:spPr>
        <a:xfrm>
          <a:off x="6672795" y="96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FE90130-C48A-4FDD-8666-594D9076F0F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1F69B05-8664-4620-9462-D39E110BE4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73526DD-1206-41E0-BDA1-BD3CA88C727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EB30B01-5DA6-4AE8-9206-4100D97827D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EED30BD-959E-4E46-B34A-1CDAF6786F2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83301</xdr:rowOff>
    </xdr:from>
    <xdr:to>
      <xdr:col>55</xdr:col>
      <xdr:colOff>50800</xdr:colOff>
      <xdr:row>59</xdr:row>
      <xdr:rowOff>13451</xdr:rowOff>
    </xdr:to>
    <xdr:sp macro="" textlink="">
      <xdr:nvSpPr>
        <xdr:cNvPr id="362" name="楕円 361">
          <a:extLst>
            <a:ext uri="{FF2B5EF4-FFF2-40B4-BE49-F238E27FC236}">
              <a16:creationId xmlns:a16="http://schemas.microsoft.com/office/drawing/2014/main" id="{625275AF-F482-43A3-923B-AEBCCC98527A}"/>
            </a:ext>
          </a:extLst>
        </xdr:cNvPr>
        <xdr:cNvSpPr/>
      </xdr:nvSpPr>
      <xdr:spPr>
        <a:xfrm>
          <a:off x="10426700" y="100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61728</xdr:rowOff>
    </xdr:from>
    <xdr:ext cx="534377" cy="259045"/>
    <xdr:sp macro="" textlink="">
      <xdr:nvSpPr>
        <xdr:cNvPr id="363" name="農林水産業費該当値テキスト">
          <a:extLst>
            <a:ext uri="{FF2B5EF4-FFF2-40B4-BE49-F238E27FC236}">
              <a16:creationId xmlns:a16="http://schemas.microsoft.com/office/drawing/2014/main" id="{BE2406A7-6170-4C36-99F6-079DA21D206C}"/>
            </a:ext>
          </a:extLst>
        </xdr:cNvPr>
        <xdr:cNvSpPr txBox="1"/>
      </xdr:nvSpPr>
      <xdr:spPr>
        <a:xfrm>
          <a:off x="10528300" y="100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84651</xdr:rowOff>
    </xdr:from>
    <xdr:to>
      <xdr:col>50</xdr:col>
      <xdr:colOff>165100</xdr:colOff>
      <xdr:row>59</xdr:row>
      <xdr:rowOff>14801</xdr:rowOff>
    </xdr:to>
    <xdr:sp macro="" textlink="">
      <xdr:nvSpPr>
        <xdr:cNvPr id="364" name="楕円 363">
          <a:extLst>
            <a:ext uri="{FF2B5EF4-FFF2-40B4-BE49-F238E27FC236}">
              <a16:creationId xmlns:a16="http://schemas.microsoft.com/office/drawing/2014/main" id="{B0ED0DFE-4122-456B-B6A2-D0B4688F6992}"/>
            </a:ext>
          </a:extLst>
        </xdr:cNvPr>
        <xdr:cNvSpPr/>
      </xdr:nvSpPr>
      <xdr:spPr>
        <a:xfrm>
          <a:off x="9588500" y="100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5928</xdr:rowOff>
    </xdr:from>
    <xdr:ext cx="534377" cy="259045"/>
    <xdr:sp macro="" textlink="">
      <xdr:nvSpPr>
        <xdr:cNvPr id="365" name="テキスト ボックス 364">
          <a:extLst>
            <a:ext uri="{FF2B5EF4-FFF2-40B4-BE49-F238E27FC236}">
              <a16:creationId xmlns:a16="http://schemas.microsoft.com/office/drawing/2014/main" id="{286C86B4-6023-4E67-B4EA-4FC631809802}"/>
            </a:ext>
          </a:extLst>
        </xdr:cNvPr>
        <xdr:cNvSpPr txBox="1"/>
      </xdr:nvSpPr>
      <xdr:spPr>
        <a:xfrm>
          <a:off x="9372111" y="101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137484</xdr:rowOff>
    </xdr:from>
    <xdr:to>
      <xdr:col>46</xdr:col>
      <xdr:colOff>38100</xdr:colOff>
      <xdr:row>58</xdr:row>
      <xdr:rowOff>67634</xdr:rowOff>
    </xdr:to>
    <xdr:sp macro="" textlink="">
      <xdr:nvSpPr>
        <xdr:cNvPr id="366" name="楕円 365">
          <a:extLst>
            <a:ext uri="{FF2B5EF4-FFF2-40B4-BE49-F238E27FC236}">
              <a16:creationId xmlns:a16="http://schemas.microsoft.com/office/drawing/2014/main" id="{FD6F02BF-6691-4E53-B459-642D1AF4B280}"/>
            </a:ext>
          </a:extLst>
        </xdr:cNvPr>
        <xdr:cNvSpPr/>
      </xdr:nvSpPr>
      <xdr:spPr>
        <a:xfrm>
          <a:off x="8699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84161</xdr:rowOff>
    </xdr:from>
    <xdr:ext cx="599010" cy="259045"/>
    <xdr:sp macro="" textlink="">
      <xdr:nvSpPr>
        <xdr:cNvPr id="367" name="テキスト ボックス 366">
          <a:extLst>
            <a:ext uri="{FF2B5EF4-FFF2-40B4-BE49-F238E27FC236}">
              <a16:creationId xmlns:a16="http://schemas.microsoft.com/office/drawing/2014/main" id="{ABDD05C1-96D2-48F4-B082-E1D04EBA2CD6}"/>
            </a:ext>
          </a:extLst>
        </xdr:cNvPr>
        <xdr:cNvSpPr txBox="1"/>
      </xdr:nvSpPr>
      <xdr:spPr>
        <a:xfrm>
          <a:off x="8450795" y="968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26786</xdr:rowOff>
    </xdr:from>
    <xdr:to>
      <xdr:col>41</xdr:col>
      <xdr:colOff>101600</xdr:colOff>
      <xdr:row>58</xdr:row>
      <xdr:rowOff>128386</xdr:rowOff>
    </xdr:to>
    <xdr:sp macro="" textlink="">
      <xdr:nvSpPr>
        <xdr:cNvPr id="368" name="楕円 367">
          <a:extLst>
            <a:ext uri="{FF2B5EF4-FFF2-40B4-BE49-F238E27FC236}">
              <a16:creationId xmlns:a16="http://schemas.microsoft.com/office/drawing/2014/main" id="{16184006-F24B-4391-9224-7F7FF78DB145}"/>
            </a:ext>
          </a:extLst>
        </xdr:cNvPr>
        <xdr:cNvSpPr/>
      </xdr:nvSpPr>
      <xdr:spPr>
        <a:xfrm>
          <a:off x="7810500" y="9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144913</xdr:rowOff>
    </xdr:from>
    <xdr:ext cx="599010" cy="259045"/>
    <xdr:sp macro="" textlink="">
      <xdr:nvSpPr>
        <xdr:cNvPr id="369" name="テキスト ボックス 368">
          <a:extLst>
            <a:ext uri="{FF2B5EF4-FFF2-40B4-BE49-F238E27FC236}">
              <a16:creationId xmlns:a16="http://schemas.microsoft.com/office/drawing/2014/main" id="{222F4C3A-5E82-42EA-87E8-F46D2E54E1B6}"/>
            </a:ext>
          </a:extLst>
        </xdr:cNvPr>
        <xdr:cNvSpPr txBox="1"/>
      </xdr:nvSpPr>
      <xdr:spPr>
        <a:xfrm>
          <a:off x="7561795" y="97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12957</xdr:rowOff>
    </xdr:from>
    <xdr:to>
      <xdr:col>36</xdr:col>
      <xdr:colOff>165100</xdr:colOff>
      <xdr:row>58</xdr:row>
      <xdr:rowOff>114557</xdr:rowOff>
    </xdr:to>
    <xdr:sp macro="" textlink="">
      <xdr:nvSpPr>
        <xdr:cNvPr id="370" name="楕円 369">
          <a:extLst>
            <a:ext uri="{FF2B5EF4-FFF2-40B4-BE49-F238E27FC236}">
              <a16:creationId xmlns:a16="http://schemas.microsoft.com/office/drawing/2014/main" id="{59974C81-A548-46A4-B437-B1A889DF8606}"/>
            </a:ext>
          </a:extLst>
        </xdr:cNvPr>
        <xdr:cNvSpPr/>
      </xdr:nvSpPr>
      <xdr:spPr>
        <a:xfrm>
          <a:off x="6921500" y="99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105684</xdr:rowOff>
    </xdr:from>
    <xdr:ext cx="599010" cy="259045"/>
    <xdr:sp macro="" textlink="">
      <xdr:nvSpPr>
        <xdr:cNvPr id="371" name="テキスト ボックス 370">
          <a:extLst>
            <a:ext uri="{FF2B5EF4-FFF2-40B4-BE49-F238E27FC236}">
              <a16:creationId xmlns:a16="http://schemas.microsoft.com/office/drawing/2014/main" id="{F99A49DB-EE65-4504-A9C5-FCC67244B4C2}"/>
            </a:ext>
          </a:extLst>
        </xdr:cNvPr>
        <xdr:cNvSpPr txBox="1"/>
      </xdr:nvSpPr>
      <xdr:spPr>
        <a:xfrm>
          <a:off x="6672795" y="100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C3EE7856-6CF1-4B1E-9ABB-852DB7162DD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7FE07C29-F571-4914-AC94-E4181EB991C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6A008F6-CC2A-4399-86BF-F20065610D8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3A0C475C-9471-403B-92FF-82D572B34B1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2590CE8D-AF7B-4866-97B7-220D5E1E38E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A1216475-0A07-4C3E-B633-BA78F2A1DF3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88BAEA02-E714-420E-96AC-8BA4C04C031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CA8AB2C0-8E22-4C94-8FD5-37AE3D27772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6A07A627-6F5D-4B4E-852D-CB5EE57D71D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179BB9A-8F02-496D-9C68-9183ECB1A99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6615371A-26B1-44F7-B8C0-B31391D6D08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F1C5E744-8095-4779-BE39-0812357EDB0D}"/>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CF61A60D-6A9E-431B-8634-A84B3BAD9FC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488C09-C87F-4DE2-94F2-95BFF872CC0A}"/>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21383583-42EC-4BC3-99AE-1ACA1C225E7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1DDF7AB1-CC4A-4B83-80EA-E7C9630C10FB}"/>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54E7336-0C96-4A3B-A1D9-6FEDDF854AA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7BDDD6B1-C3A8-4FD2-B598-3389661DA6FC}"/>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CE3E8D98-C3B6-40F9-B4AE-5EB325147DE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2A4C5989-1FA9-4E3A-AA03-6DFB73A93D9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A0AE81F7-5DB5-43E6-BC84-DB2990AA1B1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1022B5EE-DAC7-4E40-BE41-A458E7422014}"/>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57897C65-A118-4E52-AF42-2C722842863A}"/>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E1D2C7A1-18BF-473E-9EAB-8B2F4C4CA541}"/>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B148645E-1C5F-49F3-8085-284AAB34344D}"/>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C49B1BF7-2872-4212-91F2-DE4B07CA2728}"/>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29065</xdr:rowOff>
    </xdr:from>
    <xdr:to>
      <xdr:col>55</xdr:col>
      <xdr:colOff>0</xdr:colOff>
      <xdr:row>78</xdr:row>
      <xdr:rowOff>34789</xdr:rowOff>
    </xdr:to>
    <xdr:cxnSp macro="">
      <xdr:nvCxnSpPr>
        <xdr:cNvPr id="398" name="直線コネクタ 397">
          <a:extLst>
            <a:ext uri="{FF2B5EF4-FFF2-40B4-BE49-F238E27FC236}">
              <a16:creationId xmlns:a16="http://schemas.microsoft.com/office/drawing/2014/main" id="{440E4251-A78C-4CA8-A644-9CF14D8AB1CA}"/>
            </a:ext>
          </a:extLst>
        </xdr:cNvPr>
        <xdr:cNvCxnSpPr/>
      </xdr:nvCxnSpPr>
      <xdr:spPr>
        <a:xfrm>
          <a:off x="9639300" y="13402165"/>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C09A0896-BD39-4781-9BEC-77DAC4737B14}"/>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B0A25EB6-FEAD-4D52-9C4F-D49ED6AB201A}"/>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29065</xdr:rowOff>
    </xdr:from>
    <xdr:to>
      <xdr:col>50</xdr:col>
      <xdr:colOff>114300</xdr:colOff>
      <xdr:row>78</xdr:row>
      <xdr:rowOff>66106</xdr:rowOff>
    </xdr:to>
    <xdr:cxnSp macro="">
      <xdr:nvCxnSpPr>
        <xdr:cNvPr id="401" name="直線コネクタ 400">
          <a:extLst>
            <a:ext uri="{FF2B5EF4-FFF2-40B4-BE49-F238E27FC236}">
              <a16:creationId xmlns:a16="http://schemas.microsoft.com/office/drawing/2014/main" id="{961E43C0-CC3F-43D4-A4F4-493EFF8E2B63}"/>
            </a:ext>
          </a:extLst>
        </xdr:cNvPr>
        <xdr:cNvCxnSpPr/>
      </xdr:nvCxnSpPr>
      <xdr:spPr>
        <a:xfrm flipV="1">
          <a:off x="8750300" y="13402165"/>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A5ACFC4A-526F-4479-871D-D2CC8BDB28FF}"/>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4D5D0819-319A-4CB7-905F-DF7819747221}"/>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24239</xdr:rowOff>
    </xdr:from>
    <xdr:to>
      <xdr:col>45</xdr:col>
      <xdr:colOff>177800</xdr:colOff>
      <xdr:row>78</xdr:row>
      <xdr:rowOff>66106</xdr:rowOff>
    </xdr:to>
    <xdr:cxnSp macro="">
      <xdr:nvCxnSpPr>
        <xdr:cNvPr id="404" name="直線コネクタ 403">
          <a:extLst>
            <a:ext uri="{FF2B5EF4-FFF2-40B4-BE49-F238E27FC236}">
              <a16:creationId xmlns:a16="http://schemas.microsoft.com/office/drawing/2014/main" id="{C9D386E2-9258-40D4-9499-E1FF7213068A}"/>
            </a:ext>
          </a:extLst>
        </xdr:cNvPr>
        <xdr:cNvCxnSpPr/>
      </xdr:nvCxnSpPr>
      <xdr:spPr>
        <a:xfrm>
          <a:off x="7861300" y="13397339"/>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A2ED786-AD01-4D6E-BAA8-3F7AFB6BC5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7F5D6DD2-BF15-4BC7-8806-C6267FD42626}"/>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24239</xdr:rowOff>
    </xdr:from>
    <xdr:to>
      <xdr:col>41</xdr:col>
      <xdr:colOff>50800</xdr:colOff>
      <xdr:row>78</xdr:row>
      <xdr:rowOff>32683</xdr:rowOff>
    </xdr:to>
    <xdr:cxnSp macro="">
      <xdr:nvCxnSpPr>
        <xdr:cNvPr id="407" name="直線コネクタ 406">
          <a:extLst>
            <a:ext uri="{FF2B5EF4-FFF2-40B4-BE49-F238E27FC236}">
              <a16:creationId xmlns:a16="http://schemas.microsoft.com/office/drawing/2014/main" id="{F922CD0B-8705-40A4-B40A-888E152EE490}"/>
            </a:ext>
          </a:extLst>
        </xdr:cNvPr>
        <xdr:cNvCxnSpPr/>
      </xdr:nvCxnSpPr>
      <xdr:spPr>
        <a:xfrm flipV="1">
          <a:off x="6972300" y="13397339"/>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885D8DAB-8F40-44C1-B247-E548087BC524}"/>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8A7AA7E8-36CF-40C8-B85E-D6D03A65AEDA}"/>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a:extLst>
            <a:ext uri="{FF2B5EF4-FFF2-40B4-BE49-F238E27FC236}">
              <a16:creationId xmlns:a16="http://schemas.microsoft.com/office/drawing/2014/main" id="{5C62B480-41F7-41EA-A5F6-4FB0E0FD7E87}"/>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96871</xdr:rowOff>
    </xdr:from>
    <xdr:ext cx="534377" cy="259045"/>
    <xdr:sp macro="" textlink="">
      <xdr:nvSpPr>
        <xdr:cNvPr id="411" name="テキスト ボックス 410">
          <a:extLst>
            <a:ext uri="{FF2B5EF4-FFF2-40B4-BE49-F238E27FC236}">
              <a16:creationId xmlns:a16="http://schemas.microsoft.com/office/drawing/2014/main" id="{D7C27DB0-7CD7-402D-9F9B-280F1F2BA2B1}"/>
            </a:ext>
          </a:extLst>
        </xdr:cNvPr>
        <xdr:cNvSpPr txBox="1"/>
      </xdr:nvSpPr>
      <xdr:spPr>
        <a:xfrm>
          <a:off x="6705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49610ED-E6EA-4DBE-AB83-F9077BC0C06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1540660-FE2D-4B41-9723-249131B0E45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E31890E-9BD0-490B-97E8-D54A5E91E29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72EC5A0-663F-4623-B749-914650AE543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7240580F-D6A6-4E18-BA46-94B7CF77BD7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155439</xdr:rowOff>
    </xdr:from>
    <xdr:to>
      <xdr:col>55</xdr:col>
      <xdr:colOff>50800</xdr:colOff>
      <xdr:row>78</xdr:row>
      <xdr:rowOff>85589</xdr:rowOff>
    </xdr:to>
    <xdr:sp macro="" textlink="">
      <xdr:nvSpPr>
        <xdr:cNvPr id="417" name="楕円 416">
          <a:extLst>
            <a:ext uri="{FF2B5EF4-FFF2-40B4-BE49-F238E27FC236}">
              <a16:creationId xmlns:a16="http://schemas.microsoft.com/office/drawing/2014/main" id="{539581F8-FE44-48F3-9DFB-6527D772BB7B}"/>
            </a:ext>
          </a:extLst>
        </xdr:cNvPr>
        <xdr:cNvSpPr/>
      </xdr:nvSpPr>
      <xdr:spPr>
        <a:xfrm>
          <a:off x="10426700" y="13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70366</xdr:rowOff>
    </xdr:from>
    <xdr:ext cx="534377" cy="259045"/>
    <xdr:sp macro="" textlink="">
      <xdr:nvSpPr>
        <xdr:cNvPr id="418" name="商工費該当値テキスト">
          <a:extLst>
            <a:ext uri="{FF2B5EF4-FFF2-40B4-BE49-F238E27FC236}">
              <a16:creationId xmlns:a16="http://schemas.microsoft.com/office/drawing/2014/main" id="{4D9FF720-9C7E-4D33-BA9C-12666379F688}"/>
            </a:ext>
          </a:extLst>
        </xdr:cNvPr>
        <xdr:cNvSpPr txBox="1"/>
      </xdr:nvSpPr>
      <xdr:spPr>
        <a:xfrm>
          <a:off x="10528300" y="132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149715</xdr:rowOff>
    </xdr:from>
    <xdr:to>
      <xdr:col>50</xdr:col>
      <xdr:colOff>165100</xdr:colOff>
      <xdr:row>78</xdr:row>
      <xdr:rowOff>79865</xdr:rowOff>
    </xdr:to>
    <xdr:sp macro="" textlink="">
      <xdr:nvSpPr>
        <xdr:cNvPr id="419" name="楕円 418">
          <a:extLst>
            <a:ext uri="{FF2B5EF4-FFF2-40B4-BE49-F238E27FC236}">
              <a16:creationId xmlns:a16="http://schemas.microsoft.com/office/drawing/2014/main" id="{F732E01A-D7E2-4656-88DA-6CB104B0E845}"/>
            </a:ext>
          </a:extLst>
        </xdr:cNvPr>
        <xdr:cNvSpPr/>
      </xdr:nvSpPr>
      <xdr:spPr>
        <a:xfrm>
          <a:off x="9588500" y="133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70992</xdr:rowOff>
    </xdr:from>
    <xdr:ext cx="534377" cy="259045"/>
    <xdr:sp macro="" textlink="">
      <xdr:nvSpPr>
        <xdr:cNvPr id="420" name="テキスト ボックス 419">
          <a:extLst>
            <a:ext uri="{FF2B5EF4-FFF2-40B4-BE49-F238E27FC236}">
              <a16:creationId xmlns:a16="http://schemas.microsoft.com/office/drawing/2014/main" id="{2B9808B6-F173-473C-AC2E-BD36FC051657}"/>
            </a:ext>
          </a:extLst>
        </xdr:cNvPr>
        <xdr:cNvSpPr txBox="1"/>
      </xdr:nvSpPr>
      <xdr:spPr>
        <a:xfrm>
          <a:off x="9372111" y="13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15306</xdr:rowOff>
    </xdr:from>
    <xdr:to>
      <xdr:col>46</xdr:col>
      <xdr:colOff>38100</xdr:colOff>
      <xdr:row>78</xdr:row>
      <xdr:rowOff>116906</xdr:rowOff>
    </xdr:to>
    <xdr:sp macro="" textlink="">
      <xdr:nvSpPr>
        <xdr:cNvPr id="421" name="楕円 420">
          <a:extLst>
            <a:ext uri="{FF2B5EF4-FFF2-40B4-BE49-F238E27FC236}">
              <a16:creationId xmlns:a16="http://schemas.microsoft.com/office/drawing/2014/main" id="{9937DC33-47AB-43A3-BC2B-658C1D7E6201}"/>
            </a:ext>
          </a:extLst>
        </xdr:cNvPr>
        <xdr:cNvSpPr/>
      </xdr:nvSpPr>
      <xdr:spPr>
        <a:xfrm>
          <a:off x="8699500" y="133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108033</xdr:rowOff>
    </xdr:from>
    <xdr:ext cx="534377" cy="259045"/>
    <xdr:sp macro="" textlink="">
      <xdr:nvSpPr>
        <xdr:cNvPr id="422" name="テキスト ボックス 421">
          <a:extLst>
            <a:ext uri="{FF2B5EF4-FFF2-40B4-BE49-F238E27FC236}">
              <a16:creationId xmlns:a16="http://schemas.microsoft.com/office/drawing/2014/main" id="{518D70EB-6752-4658-B735-FB951418F709}"/>
            </a:ext>
          </a:extLst>
        </xdr:cNvPr>
        <xdr:cNvSpPr txBox="1"/>
      </xdr:nvSpPr>
      <xdr:spPr>
        <a:xfrm>
          <a:off x="8483111" y="13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144889</xdr:rowOff>
    </xdr:from>
    <xdr:to>
      <xdr:col>41</xdr:col>
      <xdr:colOff>101600</xdr:colOff>
      <xdr:row>78</xdr:row>
      <xdr:rowOff>75039</xdr:rowOff>
    </xdr:to>
    <xdr:sp macro="" textlink="">
      <xdr:nvSpPr>
        <xdr:cNvPr id="423" name="楕円 422">
          <a:extLst>
            <a:ext uri="{FF2B5EF4-FFF2-40B4-BE49-F238E27FC236}">
              <a16:creationId xmlns:a16="http://schemas.microsoft.com/office/drawing/2014/main" id="{2B28E583-BE6D-4E4D-9D86-3170C398B3A1}"/>
            </a:ext>
          </a:extLst>
        </xdr:cNvPr>
        <xdr:cNvSpPr/>
      </xdr:nvSpPr>
      <xdr:spPr>
        <a:xfrm>
          <a:off x="7810500" y="13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66166</xdr:rowOff>
    </xdr:from>
    <xdr:ext cx="534377" cy="259045"/>
    <xdr:sp macro="" textlink="">
      <xdr:nvSpPr>
        <xdr:cNvPr id="424" name="テキスト ボックス 423">
          <a:extLst>
            <a:ext uri="{FF2B5EF4-FFF2-40B4-BE49-F238E27FC236}">
              <a16:creationId xmlns:a16="http://schemas.microsoft.com/office/drawing/2014/main" id="{28A63F65-8BAA-4C63-8ECA-A3D3E8A39432}"/>
            </a:ext>
          </a:extLst>
        </xdr:cNvPr>
        <xdr:cNvSpPr txBox="1"/>
      </xdr:nvSpPr>
      <xdr:spPr>
        <a:xfrm>
          <a:off x="7594111" y="13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153333</xdr:rowOff>
    </xdr:from>
    <xdr:to>
      <xdr:col>36</xdr:col>
      <xdr:colOff>165100</xdr:colOff>
      <xdr:row>78</xdr:row>
      <xdr:rowOff>83483</xdr:rowOff>
    </xdr:to>
    <xdr:sp macro="" textlink="">
      <xdr:nvSpPr>
        <xdr:cNvPr id="425" name="楕円 424">
          <a:extLst>
            <a:ext uri="{FF2B5EF4-FFF2-40B4-BE49-F238E27FC236}">
              <a16:creationId xmlns:a16="http://schemas.microsoft.com/office/drawing/2014/main" id="{B1B3998E-52EC-4475-9297-6185ED7361D4}"/>
            </a:ext>
          </a:extLst>
        </xdr:cNvPr>
        <xdr:cNvSpPr/>
      </xdr:nvSpPr>
      <xdr:spPr>
        <a:xfrm>
          <a:off x="6921500" y="133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74610</xdr:rowOff>
    </xdr:from>
    <xdr:ext cx="534377" cy="259045"/>
    <xdr:sp macro="" textlink="">
      <xdr:nvSpPr>
        <xdr:cNvPr id="426" name="テキスト ボックス 425">
          <a:extLst>
            <a:ext uri="{FF2B5EF4-FFF2-40B4-BE49-F238E27FC236}">
              <a16:creationId xmlns:a16="http://schemas.microsoft.com/office/drawing/2014/main" id="{F79F8549-E8C9-4B7D-9262-CB95D97EA764}"/>
            </a:ext>
          </a:extLst>
        </xdr:cNvPr>
        <xdr:cNvSpPr txBox="1"/>
      </xdr:nvSpPr>
      <xdr:spPr>
        <a:xfrm>
          <a:off x="6705111" y="134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748963FC-4A0E-4605-B8F1-AF956B8275F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37D6EFC1-3ED6-4B7D-8F24-1BA84FE20B8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914E9D3-37F2-4B71-9AF6-A2C95558BAC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BCF8CF2B-FFEA-4C73-AF1D-9C60A1ED11F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1BC6AAA6-84C0-49EF-83C1-A8E0EE9F1CB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D78545B0-6713-4BDB-8C08-D06CB184B5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FFB60AF-885F-4C96-B957-979B38C3F93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67F02D3B-EDAE-4A21-B141-A10F1C7559B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2E3A840-8C45-4D6A-A742-A0DB9ED1605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735FE740-C76F-4815-B7C6-EC0AD754B52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6AB518F5-4F50-44DA-B052-5266FAAC2A4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3354A3CA-8F81-4B8E-8A58-CC4C9A1E5E6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8938576D-7380-44D2-B635-61634354887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76D9C65A-FAE6-46DD-80DE-0C46FC2787E1}"/>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9BCEF258-A22C-4942-8240-5AA13436F8F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3620738F-8E5C-44E5-959E-C01B811EB673}"/>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85B3F60-1B8E-4936-B21B-3D0B19C9488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91621A4F-1287-4FF8-A6DB-FE4C06C041D3}"/>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17996DBE-83EC-4493-90D6-B09A54A6EE5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43DE7B80-C442-4ECF-93B1-080E92726406}"/>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7F4F3400-F3C7-4AD6-9A5D-672AB90C524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F2724FFF-E3EE-41B7-AB28-773EE13B35DA}"/>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EF622619-B052-481A-95FA-EEF5AB0A1EE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B180B4F3-8844-4FD7-87B4-4351C254A10F}"/>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92E8C36C-B12B-43A3-AF26-E9731D313A5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71499FBA-C0F5-4572-BE5F-35E3033473CC}"/>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F640902B-A36E-4287-8DDE-77A5BF09483F}"/>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82E72190-91D0-4D1A-B00E-AA712DC86591}"/>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141498</xdr:rowOff>
    </xdr:from>
    <xdr:to>
      <xdr:col>55</xdr:col>
      <xdr:colOff>0</xdr:colOff>
      <xdr:row>98</xdr:row>
      <xdr:rowOff>81521</xdr:rowOff>
    </xdr:to>
    <xdr:cxnSp macro="">
      <xdr:nvCxnSpPr>
        <xdr:cNvPr id="455" name="直線コネクタ 454">
          <a:extLst>
            <a:ext uri="{FF2B5EF4-FFF2-40B4-BE49-F238E27FC236}">
              <a16:creationId xmlns:a16="http://schemas.microsoft.com/office/drawing/2014/main" id="{BCCC2E6E-9C38-4C6A-A5FE-492BD3CF2EA5}"/>
            </a:ext>
          </a:extLst>
        </xdr:cNvPr>
        <xdr:cNvCxnSpPr/>
      </xdr:nvCxnSpPr>
      <xdr:spPr>
        <a:xfrm>
          <a:off x="9639300" y="16600698"/>
          <a:ext cx="838200" cy="28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644320D8-BEF0-4411-BEC0-4EAF0EAFC3E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4E5C41AC-CC88-4562-A80A-8F35AE8148AA}"/>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141498</xdr:rowOff>
    </xdr:from>
    <xdr:to>
      <xdr:col>50</xdr:col>
      <xdr:colOff>114300</xdr:colOff>
      <xdr:row>98</xdr:row>
      <xdr:rowOff>3412</xdr:rowOff>
    </xdr:to>
    <xdr:cxnSp macro="">
      <xdr:nvCxnSpPr>
        <xdr:cNvPr id="458" name="直線コネクタ 457">
          <a:extLst>
            <a:ext uri="{FF2B5EF4-FFF2-40B4-BE49-F238E27FC236}">
              <a16:creationId xmlns:a16="http://schemas.microsoft.com/office/drawing/2014/main" id="{318507ED-AA8F-4771-B3AE-A34552EB99C1}"/>
            </a:ext>
          </a:extLst>
        </xdr:cNvPr>
        <xdr:cNvCxnSpPr/>
      </xdr:nvCxnSpPr>
      <xdr:spPr>
        <a:xfrm flipV="1">
          <a:off x="8750300" y="16600698"/>
          <a:ext cx="889000" cy="2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9209F2FC-AF2E-4305-A5F0-35B1C442F754}"/>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3E95357D-ABCF-4313-95C4-1EA08BA57743}"/>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3412</xdr:rowOff>
    </xdr:from>
    <xdr:to>
      <xdr:col>45</xdr:col>
      <xdr:colOff>177800</xdr:colOff>
      <xdr:row>98</xdr:row>
      <xdr:rowOff>53873</xdr:rowOff>
    </xdr:to>
    <xdr:cxnSp macro="">
      <xdr:nvCxnSpPr>
        <xdr:cNvPr id="461" name="直線コネクタ 460">
          <a:extLst>
            <a:ext uri="{FF2B5EF4-FFF2-40B4-BE49-F238E27FC236}">
              <a16:creationId xmlns:a16="http://schemas.microsoft.com/office/drawing/2014/main" id="{87AF1448-92D9-4E20-9769-4F920B111E72}"/>
            </a:ext>
          </a:extLst>
        </xdr:cNvPr>
        <xdr:cNvCxnSpPr/>
      </xdr:nvCxnSpPr>
      <xdr:spPr>
        <a:xfrm flipV="1">
          <a:off x="7861300" y="16805512"/>
          <a:ext cx="889000" cy="5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39A97C44-D5D8-4DAE-AB04-0B9A643290FB}"/>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C4F3E1A2-D805-4097-B0A0-5F0EE0BC6422}"/>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35165</xdr:rowOff>
    </xdr:from>
    <xdr:to>
      <xdr:col>41</xdr:col>
      <xdr:colOff>50800</xdr:colOff>
      <xdr:row>98</xdr:row>
      <xdr:rowOff>53873</xdr:rowOff>
    </xdr:to>
    <xdr:cxnSp macro="">
      <xdr:nvCxnSpPr>
        <xdr:cNvPr id="464" name="直線コネクタ 463">
          <a:extLst>
            <a:ext uri="{FF2B5EF4-FFF2-40B4-BE49-F238E27FC236}">
              <a16:creationId xmlns:a16="http://schemas.microsoft.com/office/drawing/2014/main" id="{7425E04D-3D2A-477A-BAEB-2D896AF622DB}"/>
            </a:ext>
          </a:extLst>
        </xdr:cNvPr>
        <xdr:cNvCxnSpPr/>
      </xdr:nvCxnSpPr>
      <xdr:spPr>
        <a:xfrm>
          <a:off x="6972300" y="16837265"/>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22CC9239-6EDB-47F0-A970-02A2B93797FF}"/>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636DDD9E-C704-4909-AFA4-A46037BEA389}"/>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a:extLst>
            <a:ext uri="{FF2B5EF4-FFF2-40B4-BE49-F238E27FC236}">
              <a16:creationId xmlns:a16="http://schemas.microsoft.com/office/drawing/2014/main" id="{2699E559-7DC4-4429-BBF1-4BD3396E84FD}"/>
            </a:ext>
          </a:extLst>
        </xdr:cNvPr>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86901</xdr:rowOff>
    </xdr:from>
    <xdr:ext cx="599010" cy="259045"/>
    <xdr:sp macro="" textlink="">
      <xdr:nvSpPr>
        <xdr:cNvPr id="468" name="テキスト ボックス 467">
          <a:extLst>
            <a:ext uri="{FF2B5EF4-FFF2-40B4-BE49-F238E27FC236}">
              <a16:creationId xmlns:a16="http://schemas.microsoft.com/office/drawing/2014/main" id="{0CC03A08-70BA-4D65-A9E4-C0AD5C6D3028}"/>
            </a:ext>
          </a:extLst>
        </xdr:cNvPr>
        <xdr:cNvSpPr txBox="1"/>
      </xdr:nvSpPr>
      <xdr:spPr>
        <a:xfrm>
          <a:off x="6672795" y="16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F90CA7D-225E-4928-AA4C-53DED4A444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C60D33DD-9B5E-47EC-9575-F1FBAE61DAB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1289A89-6EE6-491E-B62D-B4D1385FCC7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9FB5389-7433-425D-878F-C7ABA824102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A8367AA-D689-40B6-AAD4-72A6EB8B507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30721</xdr:rowOff>
    </xdr:from>
    <xdr:to>
      <xdr:col>55</xdr:col>
      <xdr:colOff>50800</xdr:colOff>
      <xdr:row>98</xdr:row>
      <xdr:rowOff>132321</xdr:rowOff>
    </xdr:to>
    <xdr:sp macro="" textlink="">
      <xdr:nvSpPr>
        <xdr:cNvPr id="474" name="楕円 473">
          <a:extLst>
            <a:ext uri="{FF2B5EF4-FFF2-40B4-BE49-F238E27FC236}">
              <a16:creationId xmlns:a16="http://schemas.microsoft.com/office/drawing/2014/main" id="{C1B3775B-0B36-4A62-BC97-77541765E138}"/>
            </a:ext>
          </a:extLst>
        </xdr:cNvPr>
        <xdr:cNvSpPr/>
      </xdr:nvSpPr>
      <xdr:spPr>
        <a:xfrm>
          <a:off x="10426700" y="168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117098</xdr:rowOff>
    </xdr:from>
    <xdr:ext cx="599010" cy="259045"/>
    <xdr:sp macro="" textlink="">
      <xdr:nvSpPr>
        <xdr:cNvPr id="475" name="土木費該当値テキスト">
          <a:extLst>
            <a:ext uri="{FF2B5EF4-FFF2-40B4-BE49-F238E27FC236}">
              <a16:creationId xmlns:a16="http://schemas.microsoft.com/office/drawing/2014/main" id="{4711A3AE-94AD-4ECF-B962-DE5890B2DE64}"/>
            </a:ext>
          </a:extLst>
        </xdr:cNvPr>
        <xdr:cNvSpPr txBox="1"/>
      </xdr:nvSpPr>
      <xdr:spPr>
        <a:xfrm>
          <a:off x="10528300" y="1674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90698</xdr:rowOff>
    </xdr:from>
    <xdr:to>
      <xdr:col>50</xdr:col>
      <xdr:colOff>165100</xdr:colOff>
      <xdr:row>97</xdr:row>
      <xdr:rowOff>20848</xdr:rowOff>
    </xdr:to>
    <xdr:sp macro="" textlink="">
      <xdr:nvSpPr>
        <xdr:cNvPr id="476" name="楕円 475">
          <a:extLst>
            <a:ext uri="{FF2B5EF4-FFF2-40B4-BE49-F238E27FC236}">
              <a16:creationId xmlns:a16="http://schemas.microsoft.com/office/drawing/2014/main" id="{5D92E9A4-3E70-4FDB-9359-FAC8D7319281}"/>
            </a:ext>
          </a:extLst>
        </xdr:cNvPr>
        <xdr:cNvSpPr/>
      </xdr:nvSpPr>
      <xdr:spPr>
        <a:xfrm>
          <a:off x="9588500" y="1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37375</xdr:rowOff>
    </xdr:from>
    <xdr:ext cx="599010" cy="259045"/>
    <xdr:sp macro="" textlink="">
      <xdr:nvSpPr>
        <xdr:cNvPr id="477" name="テキスト ボックス 476">
          <a:extLst>
            <a:ext uri="{FF2B5EF4-FFF2-40B4-BE49-F238E27FC236}">
              <a16:creationId xmlns:a16="http://schemas.microsoft.com/office/drawing/2014/main" id="{68B1BE84-E0CA-4755-8EFE-FD3581D3DDBA}"/>
            </a:ext>
          </a:extLst>
        </xdr:cNvPr>
        <xdr:cNvSpPr txBox="1"/>
      </xdr:nvSpPr>
      <xdr:spPr>
        <a:xfrm>
          <a:off x="9339795" y="163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124062</xdr:rowOff>
    </xdr:from>
    <xdr:to>
      <xdr:col>46</xdr:col>
      <xdr:colOff>38100</xdr:colOff>
      <xdr:row>98</xdr:row>
      <xdr:rowOff>54212</xdr:rowOff>
    </xdr:to>
    <xdr:sp macro="" textlink="">
      <xdr:nvSpPr>
        <xdr:cNvPr id="478" name="楕円 477">
          <a:extLst>
            <a:ext uri="{FF2B5EF4-FFF2-40B4-BE49-F238E27FC236}">
              <a16:creationId xmlns:a16="http://schemas.microsoft.com/office/drawing/2014/main" id="{033FB90E-7A0D-421C-884B-C0FF992595E1}"/>
            </a:ext>
          </a:extLst>
        </xdr:cNvPr>
        <xdr:cNvSpPr/>
      </xdr:nvSpPr>
      <xdr:spPr>
        <a:xfrm>
          <a:off x="8699500" y="167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70739</xdr:rowOff>
    </xdr:from>
    <xdr:ext cx="599010" cy="259045"/>
    <xdr:sp macro="" textlink="">
      <xdr:nvSpPr>
        <xdr:cNvPr id="479" name="テキスト ボックス 478">
          <a:extLst>
            <a:ext uri="{FF2B5EF4-FFF2-40B4-BE49-F238E27FC236}">
              <a16:creationId xmlns:a16="http://schemas.microsoft.com/office/drawing/2014/main" id="{C24F8B59-3FFA-4D13-9DC2-2D456047D180}"/>
            </a:ext>
          </a:extLst>
        </xdr:cNvPr>
        <xdr:cNvSpPr txBox="1"/>
      </xdr:nvSpPr>
      <xdr:spPr>
        <a:xfrm>
          <a:off x="8450795" y="165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3073</xdr:rowOff>
    </xdr:from>
    <xdr:to>
      <xdr:col>41</xdr:col>
      <xdr:colOff>101600</xdr:colOff>
      <xdr:row>98</xdr:row>
      <xdr:rowOff>104673</xdr:rowOff>
    </xdr:to>
    <xdr:sp macro="" textlink="">
      <xdr:nvSpPr>
        <xdr:cNvPr id="480" name="楕円 479">
          <a:extLst>
            <a:ext uri="{FF2B5EF4-FFF2-40B4-BE49-F238E27FC236}">
              <a16:creationId xmlns:a16="http://schemas.microsoft.com/office/drawing/2014/main" id="{966FC593-BC2D-4B44-87B1-A0BE1ED9F6FC}"/>
            </a:ext>
          </a:extLst>
        </xdr:cNvPr>
        <xdr:cNvSpPr/>
      </xdr:nvSpPr>
      <xdr:spPr>
        <a:xfrm>
          <a:off x="7810500" y="168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95800</xdr:rowOff>
    </xdr:from>
    <xdr:ext cx="599010" cy="259045"/>
    <xdr:sp macro="" textlink="">
      <xdr:nvSpPr>
        <xdr:cNvPr id="481" name="テキスト ボックス 480">
          <a:extLst>
            <a:ext uri="{FF2B5EF4-FFF2-40B4-BE49-F238E27FC236}">
              <a16:creationId xmlns:a16="http://schemas.microsoft.com/office/drawing/2014/main" id="{5245511C-6361-4998-BA02-9A3B818DD04E}"/>
            </a:ext>
          </a:extLst>
        </xdr:cNvPr>
        <xdr:cNvSpPr txBox="1"/>
      </xdr:nvSpPr>
      <xdr:spPr>
        <a:xfrm>
          <a:off x="7561795" y="1689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155815</xdr:rowOff>
    </xdr:from>
    <xdr:to>
      <xdr:col>36</xdr:col>
      <xdr:colOff>165100</xdr:colOff>
      <xdr:row>98</xdr:row>
      <xdr:rowOff>85965</xdr:rowOff>
    </xdr:to>
    <xdr:sp macro="" textlink="">
      <xdr:nvSpPr>
        <xdr:cNvPr id="482" name="楕円 481">
          <a:extLst>
            <a:ext uri="{FF2B5EF4-FFF2-40B4-BE49-F238E27FC236}">
              <a16:creationId xmlns:a16="http://schemas.microsoft.com/office/drawing/2014/main" id="{CD365A35-872F-4B81-A4ED-95B12528929B}"/>
            </a:ext>
          </a:extLst>
        </xdr:cNvPr>
        <xdr:cNvSpPr/>
      </xdr:nvSpPr>
      <xdr:spPr>
        <a:xfrm>
          <a:off x="6921500" y="167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102492</xdr:rowOff>
    </xdr:from>
    <xdr:ext cx="599010" cy="259045"/>
    <xdr:sp macro="" textlink="">
      <xdr:nvSpPr>
        <xdr:cNvPr id="483" name="テキスト ボックス 482">
          <a:extLst>
            <a:ext uri="{FF2B5EF4-FFF2-40B4-BE49-F238E27FC236}">
              <a16:creationId xmlns:a16="http://schemas.microsoft.com/office/drawing/2014/main" id="{97A20D61-090F-4E06-9924-B58D68CF1305}"/>
            </a:ext>
          </a:extLst>
        </xdr:cNvPr>
        <xdr:cNvSpPr txBox="1"/>
      </xdr:nvSpPr>
      <xdr:spPr>
        <a:xfrm>
          <a:off x="6672795" y="1656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8586B128-DB45-4718-BB1E-3B29D61FE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8DC7CF20-8492-46D9-872E-CA7D6B06651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E5409065-D878-4DE0-BAF9-8F0AA4E47E0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13B3C072-D606-4682-B3C9-F2362A732A1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AFA3BC45-FFE8-4F9C-9823-2B8ED1A66E4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CABAC5C-820C-469B-BE01-A9582A6296D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2B872B0E-6267-4455-BA63-8F31BEE68A1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5039F51-4C6B-46C2-AFAB-F95E987F1D3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AB6778A3-425D-42CB-98A7-5A9C9EAFFA5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CE3EA3E2-A587-4B2A-BE2D-BA4B8EAE9F7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10073105-A7BE-417A-909F-B601485AF615}"/>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857DB86B-D8E5-4D7F-9ACD-2EE1B360F01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90573B54-A7D4-4BA3-9D7F-A08A9CA7E31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265D68AC-469E-4E3C-B4AA-91AFBF3B0141}"/>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3FE57D77-0A1C-4488-942C-40E1C913558F}"/>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2D64C1C1-0478-43F9-9226-7C46E2A3EE7C}"/>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24BD9F8A-46CE-4F41-804A-24A80C2C651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F52A2A0E-3D6F-47B9-BCEF-436BA14E4E0F}"/>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23AB892-4CB9-447D-8DDD-A8655369FC5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14B4294A-BD75-44B3-8F06-DB9FE5E3032D}"/>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93736BE-844B-4D2B-909A-B74F29F8211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CED57626-91F0-4387-A8EE-D02672F96029}"/>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835E1E70-6EB3-4DCB-B631-F60CFE9DD2F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CFC4D7CC-0F26-4790-BFF6-EC1E09B7A53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BD72EC57-875E-4A02-A255-F8562EE4839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C8C73A4A-A911-4BBE-90CB-F502EE86B7D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593A4B6F-FE71-460F-A5CB-455038F08823}"/>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EA030129-AEE2-460F-8AC9-9AFEFD27EA92}"/>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E5919F25-7AB7-4E4F-831E-83402005D89E}"/>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1DDD7A56-C8BD-4036-83ED-E2E667489A93}"/>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102346</xdr:rowOff>
    </xdr:from>
    <xdr:to>
      <xdr:col>85</xdr:col>
      <xdr:colOff>127000</xdr:colOff>
      <xdr:row>38</xdr:row>
      <xdr:rowOff>103274</xdr:rowOff>
    </xdr:to>
    <xdr:cxnSp macro="">
      <xdr:nvCxnSpPr>
        <xdr:cNvPr id="514" name="直線コネクタ 513">
          <a:extLst>
            <a:ext uri="{FF2B5EF4-FFF2-40B4-BE49-F238E27FC236}">
              <a16:creationId xmlns:a16="http://schemas.microsoft.com/office/drawing/2014/main" id="{04D683D1-F995-4284-9F2E-9787A3FB1C4E}"/>
            </a:ext>
          </a:extLst>
        </xdr:cNvPr>
        <xdr:cNvCxnSpPr/>
      </xdr:nvCxnSpPr>
      <xdr:spPr>
        <a:xfrm flipV="1">
          <a:off x="15481300" y="6617446"/>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1D945461-269E-4341-8517-7162020D9A2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98C22CC-63F9-4F14-90AE-C9E4535C776E}"/>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103274</xdr:rowOff>
    </xdr:from>
    <xdr:to>
      <xdr:col>81</xdr:col>
      <xdr:colOff>50800</xdr:colOff>
      <xdr:row>38</xdr:row>
      <xdr:rowOff>131098</xdr:rowOff>
    </xdr:to>
    <xdr:cxnSp macro="">
      <xdr:nvCxnSpPr>
        <xdr:cNvPr id="517" name="直線コネクタ 516">
          <a:extLst>
            <a:ext uri="{FF2B5EF4-FFF2-40B4-BE49-F238E27FC236}">
              <a16:creationId xmlns:a16="http://schemas.microsoft.com/office/drawing/2014/main" id="{C1C2A3D6-EAD1-4B57-8458-A2B983E21E39}"/>
            </a:ext>
          </a:extLst>
        </xdr:cNvPr>
        <xdr:cNvCxnSpPr/>
      </xdr:nvCxnSpPr>
      <xdr:spPr>
        <a:xfrm flipV="1">
          <a:off x="14592300" y="6618374"/>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A797D523-5EFE-4A12-B1FF-F8C07481665F}"/>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EB5362EB-C5A3-49C2-9C1E-955A0D5A6BE1}"/>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131098</xdr:rowOff>
    </xdr:from>
    <xdr:to>
      <xdr:col>76</xdr:col>
      <xdr:colOff>114300</xdr:colOff>
      <xdr:row>38</xdr:row>
      <xdr:rowOff>135451</xdr:rowOff>
    </xdr:to>
    <xdr:cxnSp macro="">
      <xdr:nvCxnSpPr>
        <xdr:cNvPr id="520" name="直線コネクタ 519">
          <a:extLst>
            <a:ext uri="{FF2B5EF4-FFF2-40B4-BE49-F238E27FC236}">
              <a16:creationId xmlns:a16="http://schemas.microsoft.com/office/drawing/2014/main" id="{A1E6720B-9B69-453F-9B78-C18C15A27076}"/>
            </a:ext>
          </a:extLst>
        </xdr:cNvPr>
        <xdr:cNvCxnSpPr/>
      </xdr:nvCxnSpPr>
      <xdr:spPr>
        <a:xfrm flipV="1">
          <a:off x="13703300" y="66461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EF729F28-906B-4C5B-916C-0E0C1EFF28AA}"/>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4CB51871-E955-4EE9-BC7A-A0938731D2BC}"/>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123202</xdr:rowOff>
    </xdr:from>
    <xdr:to>
      <xdr:col>71</xdr:col>
      <xdr:colOff>177800</xdr:colOff>
      <xdr:row>38</xdr:row>
      <xdr:rowOff>135451</xdr:rowOff>
    </xdr:to>
    <xdr:cxnSp macro="">
      <xdr:nvCxnSpPr>
        <xdr:cNvPr id="523" name="直線コネクタ 522">
          <a:extLst>
            <a:ext uri="{FF2B5EF4-FFF2-40B4-BE49-F238E27FC236}">
              <a16:creationId xmlns:a16="http://schemas.microsoft.com/office/drawing/2014/main" id="{10B40F92-A282-4A12-A093-8238392AD566}"/>
            </a:ext>
          </a:extLst>
        </xdr:cNvPr>
        <xdr:cNvCxnSpPr/>
      </xdr:nvCxnSpPr>
      <xdr:spPr>
        <a:xfrm>
          <a:off x="12814300" y="6638302"/>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9F483853-1865-4C4C-9A18-13B05131CD8B}"/>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9668C8AD-131D-4C55-9222-000C3617892C}"/>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a:extLst>
            <a:ext uri="{FF2B5EF4-FFF2-40B4-BE49-F238E27FC236}">
              <a16:creationId xmlns:a16="http://schemas.microsoft.com/office/drawing/2014/main" id="{A132FD89-E07B-44D5-B32A-CCEAB14D0773}"/>
            </a:ext>
          </a:extLst>
        </xdr:cNvPr>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27" name="テキスト ボックス 526">
          <a:extLst>
            <a:ext uri="{FF2B5EF4-FFF2-40B4-BE49-F238E27FC236}">
              <a16:creationId xmlns:a16="http://schemas.microsoft.com/office/drawing/2014/main" id="{63A25E69-F813-493E-8F2A-AD7863186765}"/>
            </a:ext>
          </a:extLst>
        </xdr:cNvPr>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F2F5DBD-80B3-4C52-8A6D-40D12C6C9F8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5F06BE64-73E4-4CB2-AD82-30A3ED4A206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BA7A71CA-15ED-4A47-A600-49BE9555901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C85AFFA-925B-401F-9B51-5815F6A5746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8BCA0B9-3AB3-400B-BB11-1DD5D9C914E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51546</xdr:rowOff>
    </xdr:from>
    <xdr:to>
      <xdr:col>85</xdr:col>
      <xdr:colOff>177800</xdr:colOff>
      <xdr:row>38</xdr:row>
      <xdr:rowOff>153146</xdr:rowOff>
    </xdr:to>
    <xdr:sp macro="" textlink="">
      <xdr:nvSpPr>
        <xdr:cNvPr id="533" name="楕円 532">
          <a:extLst>
            <a:ext uri="{FF2B5EF4-FFF2-40B4-BE49-F238E27FC236}">
              <a16:creationId xmlns:a16="http://schemas.microsoft.com/office/drawing/2014/main" id="{8DE52492-0D1E-4496-BE91-DA8576368F43}"/>
            </a:ext>
          </a:extLst>
        </xdr:cNvPr>
        <xdr:cNvSpPr/>
      </xdr:nvSpPr>
      <xdr:spPr>
        <a:xfrm>
          <a:off x="162687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137923</xdr:rowOff>
    </xdr:from>
    <xdr:ext cx="534377" cy="259045"/>
    <xdr:sp macro="" textlink="">
      <xdr:nvSpPr>
        <xdr:cNvPr id="534" name="消防費該当値テキスト">
          <a:extLst>
            <a:ext uri="{FF2B5EF4-FFF2-40B4-BE49-F238E27FC236}">
              <a16:creationId xmlns:a16="http://schemas.microsoft.com/office/drawing/2014/main" id="{5230074A-567E-461E-8737-1B8E490868DF}"/>
            </a:ext>
          </a:extLst>
        </xdr:cNvPr>
        <xdr:cNvSpPr txBox="1"/>
      </xdr:nvSpPr>
      <xdr:spPr>
        <a:xfrm>
          <a:off x="16370300" y="64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52474</xdr:rowOff>
    </xdr:from>
    <xdr:to>
      <xdr:col>81</xdr:col>
      <xdr:colOff>101600</xdr:colOff>
      <xdr:row>38</xdr:row>
      <xdr:rowOff>154074</xdr:rowOff>
    </xdr:to>
    <xdr:sp macro="" textlink="">
      <xdr:nvSpPr>
        <xdr:cNvPr id="535" name="楕円 534">
          <a:extLst>
            <a:ext uri="{FF2B5EF4-FFF2-40B4-BE49-F238E27FC236}">
              <a16:creationId xmlns:a16="http://schemas.microsoft.com/office/drawing/2014/main" id="{D1941F8F-5D97-4207-BDB3-D90B73B61FE6}"/>
            </a:ext>
          </a:extLst>
        </xdr:cNvPr>
        <xdr:cNvSpPr/>
      </xdr:nvSpPr>
      <xdr:spPr>
        <a:xfrm>
          <a:off x="15430500" y="65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145201</xdr:rowOff>
    </xdr:from>
    <xdr:ext cx="534377" cy="259045"/>
    <xdr:sp macro="" textlink="">
      <xdr:nvSpPr>
        <xdr:cNvPr id="536" name="テキスト ボックス 535">
          <a:extLst>
            <a:ext uri="{FF2B5EF4-FFF2-40B4-BE49-F238E27FC236}">
              <a16:creationId xmlns:a16="http://schemas.microsoft.com/office/drawing/2014/main" id="{4313FD23-F9E9-4F97-928C-390D71FD4E04}"/>
            </a:ext>
          </a:extLst>
        </xdr:cNvPr>
        <xdr:cNvSpPr txBox="1"/>
      </xdr:nvSpPr>
      <xdr:spPr>
        <a:xfrm>
          <a:off x="15214111" y="66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80298</xdr:rowOff>
    </xdr:from>
    <xdr:to>
      <xdr:col>76</xdr:col>
      <xdr:colOff>165100</xdr:colOff>
      <xdr:row>39</xdr:row>
      <xdr:rowOff>10448</xdr:rowOff>
    </xdr:to>
    <xdr:sp macro="" textlink="">
      <xdr:nvSpPr>
        <xdr:cNvPr id="537" name="楕円 536">
          <a:extLst>
            <a:ext uri="{FF2B5EF4-FFF2-40B4-BE49-F238E27FC236}">
              <a16:creationId xmlns:a16="http://schemas.microsoft.com/office/drawing/2014/main" id="{EC6CFC9F-8324-4D2F-8598-83F5C9872B0C}"/>
            </a:ext>
          </a:extLst>
        </xdr:cNvPr>
        <xdr:cNvSpPr/>
      </xdr:nvSpPr>
      <xdr:spPr>
        <a:xfrm>
          <a:off x="14541500" y="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1575</xdr:rowOff>
    </xdr:from>
    <xdr:ext cx="534377" cy="259045"/>
    <xdr:sp macro="" textlink="">
      <xdr:nvSpPr>
        <xdr:cNvPr id="538" name="テキスト ボックス 537">
          <a:extLst>
            <a:ext uri="{FF2B5EF4-FFF2-40B4-BE49-F238E27FC236}">
              <a16:creationId xmlns:a16="http://schemas.microsoft.com/office/drawing/2014/main" id="{81D14BF3-D64F-4422-950D-09CEF94F9DDF}"/>
            </a:ext>
          </a:extLst>
        </xdr:cNvPr>
        <xdr:cNvSpPr txBox="1"/>
      </xdr:nvSpPr>
      <xdr:spPr>
        <a:xfrm>
          <a:off x="14325111" y="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84651</xdr:rowOff>
    </xdr:from>
    <xdr:to>
      <xdr:col>72</xdr:col>
      <xdr:colOff>38100</xdr:colOff>
      <xdr:row>39</xdr:row>
      <xdr:rowOff>14801</xdr:rowOff>
    </xdr:to>
    <xdr:sp macro="" textlink="">
      <xdr:nvSpPr>
        <xdr:cNvPr id="539" name="楕円 538">
          <a:extLst>
            <a:ext uri="{FF2B5EF4-FFF2-40B4-BE49-F238E27FC236}">
              <a16:creationId xmlns:a16="http://schemas.microsoft.com/office/drawing/2014/main" id="{2E9045A6-FCE1-4480-B82F-10EEBF361C63}"/>
            </a:ext>
          </a:extLst>
        </xdr:cNvPr>
        <xdr:cNvSpPr/>
      </xdr:nvSpPr>
      <xdr:spPr>
        <a:xfrm>
          <a:off x="13652500" y="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5928</xdr:rowOff>
    </xdr:from>
    <xdr:ext cx="534377" cy="259045"/>
    <xdr:sp macro="" textlink="">
      <xdr:nvSpPr>
        <xdr:cNvPr id="540" name="テキスト ボックス 539">
          <a:extLst>
            <a:ext uri="{FF2B5EF4-FFF2-40B4-BE49-F238E27FC236}">
              <a16:creationId xmlns:a16="http://schemas.microsoft.com/office/drawing/2014/main" id="{1BCB8863-98AA-40B7-AD5E-7588843DA393}"/>
            </a:ext>
          </a:extLst>
        </xdr:cNvPr>
        <xdr:cNvSpPr txBox="1"/>
      </xdr:nvSpPr>
      <xdr:spPr>
        <a:xfrm>
          <a:off x="13436111" y="66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72402</xdr:rowOff>
    </xdr:from>
    <xdr:to>
      <xdr:col>67</xdr:col>
      <xdr:colOff>101600</xdr:colOff>
      <xdr:row>39</xdr:row>
      <xdr:rowOff>2552</xdr:rowOff>
    </xdr:to>
    <xdr:sp macro="" textlink="">
      <xdr:nvSpPr>
        <xdr:cNvPr id="541" name="楕円 540">
          <a:extLst>
            <a:ext uri="{FF2B5EF4-FFF2-40B4-BE49-F238E27FC236}">
              <a16:creationId xmlns:a16="http://schemas.microsoft.com/office/drawing/2014/main" id="{A7FF8659-4226-4EA0-A7B5-CC1E5056B09D}"/>
            </a:ext>
          </a:extLst>
        </xdr:cNvPr>
        <xdr:cNvSpPr/>
      </xdr:nvSpPr>
      <xdr:spPr>
        <a:xfrm>
          <a:off x="12763500" y="65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165129</xdr:rowOff>
    </xdr:from>
    <xdr:ext cx="534377" cy="259045"/>
    <xdr:sp macro="" textlink="">
      <xdr:nvSpPr>
        <xdr:cNvPr id="542" name="テキスト ボックス 541">
          <a:extLst>
            <a:ext uri="{FF2B5EF4-FFF2-40B4-BE49-F238E27FC236}">
              <a16:creationId xmlns:a16="http://schemas.microsoft.com/office/drawing/2014/main" id="{2A75DFB6-C14E-4571-8990-0D88F856EEB0}"/>
            </a:ext>
          </a:extLst>
        </xdr:cNvPr>
        <xdr:cNvSpPr txBox="1"/>
      </xdr:nvSpPr>
      <xdr:spPr>
        <a:xfrm>
          <a:off x="12547111" y="66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488F0362-600B-4D3B-9562-6E16D16DFB7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152ACCC-5DAD-462B-8323-03832635B72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44408BA4-8F23-4334-9FEA-5D505FC4775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C6CC3530-1BBE-4A8E-BE43-1D42372B3E1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3122D819-0E23-49DF-95D7-5BCA65ACD07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8ADCD017-9879-436F-B622-A4987BDBFD5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6BACD179-89FD-4AF4-B86B-52FAD920140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707F743C-A137-4D1B-B622-716CF2C22D8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A1463382-7D98-4BDC-BCAD-F27BAEEB0E8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BC69A9FF-B7A4-4AA3-B619-5A7BAD19DEA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7272B5B1-E11C-463E-A4BB-25267DD2B40D}"/>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D6A37968-F655-48A6-985B-AF4BA8E983D6}"/>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DC2C0E2-1774-4FCD-9E61-D3362B019283}"/>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4F5745A-EA27-4EE3-AED4-00D591523C37}"/>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FBA0F004-D177-4377-867D-928AA7DD4C3C}"/>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701310F4-376D-4B90-B670-423EB833E88A}"/>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84C4BB14-705F-403E-A9CF-637F8D2F18C3}"/>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94852673-A790-4922-BDE4-7F654EAEDA6C}"/>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5B0A5C5B-172C-447E-81F0-BD8C9348372A}"/>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E6D938A-34DD-4859-AC25-10A880DB4F3C}"/>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70D25161-DAA1-4C52-888F-899D72D5231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7C227F20-2C1D-4E1A-9A92-55019A8F4A13}"/>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BB9C97F7-398F-415F-9CE1-0B4DEEBABA6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64E82E8-485B-4F35-9727-64FC32764EA8}"/>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5933AD66-5B31-468C-B9A4-F41B89F8EFB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453F4CA6-E825-40FC-A75E-CCD6BF8EE08A}"/>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30D9DEDE-7FA9-46BB-BDBD-FBCFB109DFB5}"/>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5C587374-FD4A-469B-841F-B62E634293AC}"/>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C6EE5E85-CDD5-48A4-BC9A-77CC1F1A5ED7}"/>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8431AD41-B401-48FB-984A-48CD1E03C17C}"/>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149461</xdr:rowOff>
    </xdr:from>
    <xdr:to>
      <xdr:col>85</xdr:col>
      <xdr:colOff>127000</xdr:colOff>
      <xdr:row>57</xdr:row>
      <xdr:rowOff>159627</xdr:rowOff>
    </xdr:to>
    <xdr:cxnSp macro="">
      <xdr:nvCxnSpPr>
        <xdr:cNvPr id="573" name="直線コネクタ 572">
          <a:extLst>
            <a:ext uri="{FF2B5EF4-FFF2-40B4-BE49-F238E27FC236}">
              <a16:creationId xmlns:a16="http://schemas.microsoft.com/office/drawing/2014/main" id="{0FA525A5-9353-4606-8649-B589AB4ABF51}"/>
            </a:ext>
          </a:extLst>
        </xdr:cNvPr>
        <xdr:cNvCxnSpPr/>
      </xdr:nvCxnSpPr>
      <xdr:spPr>
        <a:xfrm flipV="1">
          <a:off x="15481300" y="9922111"/>
          <a:ext cx="8382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78549AEE-9273-4D9A-BC65-F1B23CE11404}"/>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7EEBC709-AFC8-44C2-B006-5E05CA02F597}"/>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159627</xdr:rowOff>
    </xdr:from>
    <xdr:to>
      <xdr:col>81</xdr:col>
      <xdr:colOff>50800</xdr:colOff>
      <xdr:row>58</xdr:row>
      <xdr:rowOff>96510</xdr:rowOff>
    </xdr:to>
    <xdr:cxnSp macro="">
      <xdr:nvCxnSpPr>
        <xdr:cNvPr id="576" name="直線コネクタ 575">
          <a:extLst>
            <a:ext uri="{FF2B5EF4-FFF2-40B4-BE49-F238E27FC236}">
              <a16:creationId xmlns:a16="http://schemas.microsoft.com/office/drawing/2014/main" id="{008C21B1-E37E-493B-A6C0-0CA049C1EE79}"/>
            </a:ext>
          </a:extLst>
        </xdr:cNvPr>
        <xdr:cNvCxnSpPr/>
      </xdr:nvCxnSpPr>
      <xdr:spPr>
        <a:xfrm flipV="1">
          <a:off x="14592300" y="9932277"/>
          <a:ext cx="889000" cy="10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A361FE72-C098-442C-9A02-5C9E5D1A411C}"/>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ACA17E80-BC6B-4830-9717-95BC19DD79B4}"/>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96510</xdr:rowOff>
    </xdr:from>
    <xdr:to>
      <xdr:col>76</xdr:col>
      <xdr:colOff>114300</xdr:colOff>
      <xdr:row>58</xdr:row>
      <xdr:rowOff>129357</xdr:rowOff>
    </xdr:to>
    <xdr:cxnSp macro="">
      <xdr:nvCxnSpPr>
        <xdr:cNvPr id="579" name="直線コネクタ 578">
          <a:extLst>
            <a:ext uri="{FF2B5EF4-FFF2-40B4-BE49-F238E27FC236}">
              <a16:creationId xmlns:a16="http://schemas.microsoft.com/office/drawing/2014/main" id="{FE5360B4-A0AD-4157-B7CC-EBF2593424DF}"/>
            </a:ext>
          </a:extLst>
        </xdr:cNvPr>
        <xdr:cNvCxnSpPr/>
      </xdr:nvCxnSpPr>
      <xdr:spPr>
        <a:xfrm flipV="1">
          <a:off x="13703300" y="10040610"/>
          <a:ext cx="88900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E01056A3-2F23-4BF2-A27A-BC2654D6E6BD}"/>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D1C0FFD7-B0B9-4967-AE84-CC2FB10F2473}"/>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119118</xdr:rowOff>
    </xdr:from>
    <xdr:to>
      <xdr:col>71</xdr:col>
      <xdr:colOff>177800</xdr:colOff>
      <xdr:row>58</xdr:row>
      <xdr:rowOff>129357</xdr:rowOff>
    </xdr:to>
    <xdr:cxnSp macro="">
      <xdr:nvCxnSpPr>
        <xdr:cNvPr id="582" name="直線コネクタ 581">
          <a:extLst>
            <a:ext uri="{FF2B5EF4-FFF2-40B4-BE49-F238E27FC236}">
              <a16:creationId xmlns:a16="http://schemas.microsoft.com/office/drawing/2014/main" id="{99785A6E-9CDC-4148-A4FE-2D37309903AC}"/>
            </a:ext>
          </a:extLst>
        </xdr:cNvPr>
        <xdr:cNvCxnSpPr/>
      </xdr:nvCxnSpPr>
      <xdr:spPr>
        <a:xfrm>
          <a:off x="12814300" y="10063218"/>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79D942CB-6A19-49AA-8DD3-2F00DA3755D7}"/>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F97FA38D-E9B0-4F0D-A4F1-D4E55F2F6404}"/>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5" name="フローチャート: 判断 584">
          <a:extLst>
            <a:ext uri="{FF2B5EF4-FFF2-40B4-BE49-F238E27FC236}">
              <a16:creationId xmlns:a16="http://schemas.microsoft.com/office/drawing/2014/main" id="{001823E0-6E36-4743-9E18-829121ABD1DE}"/>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121674</xdr:rowOff>
    </xdr:from>
    <xdr:ext cx="599010" cy="259045"/>
    <xdr:sp macro="" textlink="">
      <xdr:nvSpPr>
        <xdr:cNvPr id="586" name="テキスト ボックス 585">
          <a:extLst>
            <a:ext uri="{FF2B5EF4-FFF2-40B4-BE49-F238E27FC236}">
              <a16:creationId xmlns:a16="http://schemas.microsoft.com/office/drawing/2014/main" id="{A19834DF-3DA5-4F15-A316-62BAE84A092B}"/>
            </a:ext>
          </a:extLst>
        </xdr:cNvPr>
        <xdr:cNvSpPr txBox="1"/>
      </xdr:nvSpPr>
      <xdr:spPr>
        <a:xfrm>
          <a:off x="12514795" y="97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AB3A233-E3D4-4D5F-8B51-A8C9A97EFD2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0629195-EFAE-46B6-8E69-6FC1BF8ED55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0FA3AA8-11E9-4B8E-92D1-60F79525FDE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2041C043-7FED-4454-8A60-F1E52B0A1D3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6A1BD3F-0BC0-45D8-9C80-391C48ABDC7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98661</xdr:rowOff>
    </xdr:from>
    <xdr:to>
      <xdr:col>85</xdr:col>
      <xdr:colOff>177800</xdr:colOff>
      <xdr:row>58</xdr:row>
      <xdr:rowOff>28811</xdr:rowOff>
    </xdr:to>
    <xdr:sp macro="" textlink="">
      <xdr:nvSpPr>
        <xdr:cNvPr id="592" name="楕円 591">
          <a:extLst>
            <a:ext uri="{FF2B5EF4-FFF2-40B4-BE49-F238E27FC236}">
              <a16:creationId xmlns:a16="http://schemas.microsoft.com/office/drawing/2014/main" id="{C766E20F-81AF-4C63-AA81-077F8CBCB9E9}"/>
            </a:ext>
          </a:extLst>
        </xdr:cNvPr>
        <xdr:cNvSpPr/>
      </xdr:nvSpPr>
      <xdr:spPr>
        <a:xfrm>
          <a:off x="16268700" y="9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121538</xdr:rowOff>
    </xdr:from>
    <xdr:ext cx="599010" cy="259045"/>
    <xdr:sp macro="" textlink="">
      <xdr:nvSpPr>
        <xdr:cNvPr id="593" name="教育費該当値テキスト">
          <a:extLst>
            <a:ext uri="{FF2B5EF4-FFF2-40B4-BE49-F238E27FC236}">
              <a16:creationId xmlns:a16="http://schemas.microsoft.com/office/drawing/2014/main" id="{7450864B-F225-4CEC-937B-62C9D5168732}"/>
            </a:ext>
          </a:extLst>
        </xdr:cNvPr>
        <xdr:cNvSpPr txBox="1"/>
      </xdr:nvSpPr>
      <xdr:spPr>
        <a:xfrm>
          <a:off x="16370300" y="972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108827</xdr:rowOff>
    </xdr:from>
    <xdr:to>
      <xdr:col>81</xdr:col>
      <xdr:colOff>101600</xdr:colOff>
      <xdr:row>58</xdr:row>
      <xdr:rowOff>38977</xdr:rowOff>
    </xdr:to>
    <xdr:sp macro="" textlink="">
      <xdr:nvSpPr>
        <xdr:cNvPr id="594" name="楕円 593">
          <a:extLst>
            <a:ext uri="{FF2B5EF4-FFF2-40B4-BE49-F238E27FC236}">
              <a16:creationId xmlns:a16="http://schemas.microsoft.com/office/drawing/2014/main" id="{C0F28FDF-708E-4032-9AA1-EEA1A5904E5E}"/>
            </a:ext>
          </a:extLst>
        </xdr:cNvPr>
        <xdr:cNvSpPr/>
      </xdr:nvSpPr>
      <xdr:spPr>
        <a:xfrm>
          <a:off x="15430500" y="98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55504</xdr:rowOff>
    </xdr:from>
    <xdr:ext cx="599010" cy="259045"/>
    <xdr:sp macro="" textlink="">
      <xdr:nvSpPr>
        <xdr:cNvPr id="595" name="テキスト ボックス 594">
          <a:extLst>
            <a:ext uri="{FF2B5EF4-FFF2-40B4-BE49-F238E27FC236}">
              <a16:creationId xmlns:a16="http://schemas.microsoft.com/office/drawing/2014/main" id="{745E2543-DDAE-43B8-BE0C-C65677DA231C}"/>
            </a:ext>
          </a:extLst>
        </xdr:cNvPr>
        <xdr:cNvSpPr txBox="1"/>
      </xdr:nvSpPr>
      <xdr:spPr>
        <a:xfrm>
          <a:off x="15181795" y="965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45710</xdr:rowOff>
    </xdr:from>
    <xdr:to>
      <xdr:col>76</xdr:col>
      <xdr:colOff>165100</xdr:colOff>
      <xdr:row>58</xdr:row>
      <xdr:rowOff>147310</xdr:rowOff>
    </xdr:to>
    <xdr:sp macro="" textlink="">
      <xdr:nvSpPr>
        <xdr:cNvPr id="596" name="楕円 595">
          <a:extLst>
            <a:ext uri="{FF2B5EF4-FFF2-40B4-BE49-F238E27FC236}">
              <a16:creationId xmlns:a16="http://schemas.microsoft.com/office/drawing/2014/main" id="{84822AB7-CFBE-4067-8244-D9217B54A113}"/>
            </a:ext>
          </a:extLst>
        </xdr:cNvPr>
        <xdr:cNvSpPr/>
      </xdr:nvSpPr>
      <xdr:spPr>
        <a:xfrm>
          <a:off x="14541500" y="99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138437</xdr:rowOff>
    </xdr:from>
    <xdr:ext cx="599010" cy="259045"/>
    <xdr:sp macro="" textlink="">
      <xdr:nvSpPr>
        <xdr:cNvPr id="597" name="テキスト ボックス 596">
          <a:extLst>
            <a:ext uri="{FF2B5EF4-FFF2-40B4-BE49-F238E27FC236}">
              <a16:creationId xmlns:a16="http://schemas.microsoft.com/office/drawing/2014/main" id="{5C35FCCC-E1C3-48E9-998D-AE2F83F3703D}"/>
            </a:ext>
          </a:extLst>
        </xdr:cNvPr>
        <xdr:cNvSpPr txBox="1"/>
      </xdr:nvSpPr>
      <xdr:spPr>
        <a:xfrm>
          <a:off x="14292795" y="1008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78557</xdr:rowOff>
    </xdr:from>
    <xdr:to>
      <xdr:col>72</xdr:col>
      <xdr:colOff>38100</xdr:colOff>
      <xdr:row>59</xdr:row>
      <xdr:rowOff>8707</xdr:rowOff>
    </xdr:to>
    <xdr:sp macro="" textlink="">
      <xdr:nvSpPr>
        <xdr:cNvPr id="598" name="楕円 597">
          <a:extLst>
            <a:ext uri="{FF2B5EF4-FFF2-40B4-BE49-F238E27FC236}">
              <a16:creationId xmlns:a16="http://schemas.microsoft.com/office/drawing/2014/main" id="{7F193650-3AB0-4CDE-99FC-302377386871}"/>
            </a:ext>
          </a:extLst>
        </xdr:cNvPr>
        <xdr:cNvSpPr/>
      </xdr:nvSpPr>
      <xdr:spPr>
        <a:xfrm>
          <a:off x="13652500" y="100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171284</xdr:rowOff>
    </xdr:from>
    <xdr:ext cx="534377" cy="259045"/>
    <xdr:sp macro="" textlink="">
      <xdr:nvSpPr>
        <xdr:cNvPr id="599" name="テキスト ボックス 598">
          <a:extLst>
            <a:ext uri="{FF2B5EF4-FFF2-40B4-BE49-F238E27FC236}">
              <a16:creationId xmlns:a16="http://schemas.microsoft.com/office/drawing/2014/main" id="{7D5C98F2-DD0F-4BD0-B525-005E84B2E198}"/>
            </a:ext>
          </a:extLst>
        </xdr:cNvPr>
        <xdr:cNvSpPr txBox="1"/>
      </xdr:nvSpPr>
      <xdr:spPr>
        <a:xfrm>
          <a:off x="13436111" y="101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68318</xdr:rowOff>
    </xdr:from>
    <xdr:to>
      <xdr:col>67</xdr:col>
      <xdr:colOff>101600</xdr:colOff>
      <xdr:row>58</xdr:row>
      <xdr:rowOff>169918</xdr:rowOff>
    </xdr:to>
    <xdr:sp macro="" textlink="">
      <xdr:nvSpPr>
        <xdr:cNvPr id="600" name="楕円 599">
          <a:extLst>
            <a:ext uri="{FF2B5EF4-FFF2-40B4-BE49-F238E27FC236}">
              <a16:creationId xmlns:a16="http://schemas.microsoft.com/office/drawing/2014/main" id="{0AB09DDA-4468-4751-94BE-659BC928830F}"/>
            </a:ext>
          </a:extLst>
        </xdr:cNvPr>
        <xdr:cNvSpPr/>
      </xdr:nvSpPr>
      <xdr:spPr>
        <a:xfrm>
          <a:off x="12763500" y="100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161045</xdr:rowOff>
    </xdr:from>
    <xdr:ext cx="534377" cy="259045"/>
    <xdr:sp macro="" textlink="">
      <xdr:nvSpPr>
        <xdr:cNvPr id="601" name="テキスト ボックス 600">
          <a:extLst>
            <a:ext uri="{FF2B5EF4-FFF2-40B4-BE49-F238E27FC236}">
              <a16:creationId xmlns:a16="http://schemas.microsoft.com/office/drawing/2014/main" id="{BF39C486-2BEE-4F5C-8439-C14D150EFD15}"/>
            </a:ext>
          </a:extLst>
        </xdr:cNvPr>
        <xdr:cNvSpPr txBox="1"/>
      </xdr:nvSpPr>
      <xdr:spPr>
        <a:xfrm>
          <a:off x="12547111" y="1010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2B5CB39D-0185-4413-AC3F-88ACB26DD92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BA589503-5130-4BB7-8360-92506304C08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C44C66C6-BD10-4702-BF03-318F6F74BE1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AD209D70-58BD-4F64-BFEE-E315A04EE56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7BA795A-6A1A-426D-88A5-E3463B13C4A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9EC92C7C-2BE1-46DF-AE9A-4C3082BCE06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8DEE8E6C-2514-4B52-9037-07822828A0C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1E7CEE95-1DEA-4480-9F29-211FE66DBF0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7785EE0-962B-4658-9D43-CAC0D373569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25B750AE-3604-43C9-84EC-F1CC82AEFC1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41B0C795-77D8-4C08-9E97-C85F21B1EFA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FA7893B5-F7D9-406B-8D1A-7F348E505279}"/>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5FF2C9F8-B707-4F58-80B8-85FB803927C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817C46AA-5943-4AB0-94A5-9D1D3CD02CBD}"/>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693C402D-438B-455E-9227-791F14584B5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5BE13EF1-F20A-492B-A37D-59FA4745FE6D}"/>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8FB6E3D3-6FD1-4743-8747-79001BEE32D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764AD184-13D1-4415-8893-B8B08390E7F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CF8956A8-25CE-4D85-9EF7-A25988DDBD1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EE306530-39F4-45D7-BEBD-5E819C11AE2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B68FB9EE-86E7-4288-AFDB-2C25D96B42A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E500CFEB-1E94-419A-AB4E-397E6FEB97CB}"/>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B8250FF-FE42-4734-96E3-C2EA3ACB2944}"/>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71B924FB-9DC3-40A8-A09E-E2D0398255A8}"/>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E493A63B-A1BA-4D0A-85B0-790B82B126D9}"/>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905C6592-3897-4EE3-BEE6-976E8714D3FF}"/>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124689</xdr:rowOff>
    </xdr:from>
    <xdr:to>
      <xdr:col>85</xdr:col>
      <xdr:colOff>127000</xdr:colOff>
      <xdr:row>78</xdr:row>
      <xdr:rowOff>132167</xdr:rowOff>
    </xdr:to>
    <xdr:cxnSp macro="">
      <xdr:nvCxnSpPr>
        <xdr:cNvPr id="628" name="直線コネクタ 627">
          <a:extLst>
            <a:ext uri="{FF2B5EF4-FFF2-40B4-BE49-F238E27FC236}">
              <a16:creationId xmlns:a16="http://schemas.microsoft.com/office/drawing/2014/main" id="{E791A555-5B48-440A-B3FC-A882D31EE734}"/>
            </a:ext>
          </a:extLst>
        </xdr:cNvPr>
        <xdr:cNvCxnSpPr/>
      </xdr:nvCxnSpPr>
      <xdr:spPr>
        <a:xfrm>
          <a:off x="15481300" y="13497789"/>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A13B473B-EAB0-43FC-B272-8DD213970046}"/>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E3955F9A-5A79-4DE7-81E7-509FF0962329}"/>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124689</xdr:rowOff>
    </xdr:from>
    <xdr:to>
      <xdr:col>81</xdr:col>
      <xdr:colOff>50800</xdr:colOff>
      <xdr:row>78</xdr:row>
      <xdr:rowOff>138125</xdr:rowOff>
    </xdr:to>
    <xdr:cxnSp macro="">
      <xdr:nvCxnSpPr>
        <xdr:cNvPr id="631" name="直線コネクタ 630">
          <a:extLst>
            <a:ext uri="{FF2B5EF4-FFF2-40B4-BE49-F238E27FC236}">
              <a16:creationId xmlns:a16="http://schemas.microsoft.com/office/drawing/2014/main" id="{EE28115E-E353-4BBA-8E0E-10F15C9B0AD0}"/>
            </a:ext>
          </a:extLst>
        </xdr:cNvPr>
        <xdr:cNvCxnSpPr/>
      </xdr:nvCxnSpPr>
      <xdr:spPr>
        <a:xfrm flipV="1">
          <a:off x="14592300" y="13497789"/>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C7BBA468-E3DE-4DC6-9A8B-5EF7C21E5949}"/>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AC2EB50-7411-4475-80CD-E11BEB7A4066}"/>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138125</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1274A384-CE18-4D49-9148-EEE47B55D401}"/>
            </a:ext>
          </a:extLst>
        </xdr:cNvPr>
        <xdr:cNvCxnSpPr/>
      </xdr:nvCxnSpPr>
      <xdr:spPr>
        <a:xfrm flipV="1">
          <a:off x="13703300" y="1351122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DF0D0B16-0464-49B8-A53A-E251086C3D37}"/>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11EA541C-3138-4934-9A9D-801B0D8650A8}"/>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117252</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8E37F5B0-C042-449E-A15A-AC4F2FC5F8B5}"/>
            </a:ext>
          </a:extLst>
        </xdr:cNvPr>
        <xdr:cNvCxnSpPr/>
      </xdr:nvCxnSpPr>
      <xdr:spPr>
        <a:xfrm>
          <a:off x="12814300" y="13490352"/>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612CCCA6-B605-4F2A-A830-C4EDA5A81305}"/>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BACCD312-4C96-496B-ACA9-98DD2C9BFE1D}"/>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a:extLst>
            <a:ext uri="{FF2B5EF4-FFF2-40B4-BE49-F238E27FC236}">
              <a16:creationId xmlns:a16="http://schemas.microsoft.com/office/drawing/2014/main" id="{043CDC7C-767C-4C40-9896-18EC3C99D0CE}"/>
            </a:ext>
          </a:extLst>
        </xdr:cNvPr>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41" name="テキスト ボックス 640">
          <a:extLst>
            <a:ext uri="{FF2B5EF4-FFF2-40B4-BE49-F238E27FC236}">
              <a16:creationId xmlns:a16="http://schemas.microsoft.com/office/drawing/2014/main" id="{124EDA5A-D758-4B6D-9408-483DF72B0ECB}"/>
            </a:ext>
          </a:extLst>
        </xdr:cNvPr>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B3033EE-25AF-4BFA-BC7E-532F85ED033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7CC279F-8DD2-44FD-A239-A3EB8839F8D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5C408E3-07A9-4899-8B55-A2436D6F36D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4AFAF2D-B894-4E00-86FE-D0E4AFCD864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AE221C82-7B65-477F-8338-034ACBAECE4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81367</xdr:rowOff>
    </xdr:from>
    <xdr:to>
      <xdr:col>85</xdr:col>
      <xdr:colOff>177800</xdr:colOff>
      <xdr:row>79</xdr:row>
      <xdr:rowOff>11517</xdr:rowOff>
    </xdr:to>
    <xdr:sp macro="" textlink="">
      <xdr:nvSpPr>
        <xdr:cNvPr id="647" name="楕円 646">
          <a:extLst>
            <a:ext uri="{FF2B5EF4-FFF2-40B4-BE49-F238E27FC236}">
              <a16:creationId xmlns:a16="http://schemas.microsoft.com/office/drawing/2014/main" id="{A1B905AB-D940-4BE1-9E56-0ADC3AEEDA3D}"/>
            </a:ext>
          </a:extLst>
        </xdr:cNvPr>
        <xdr:cNvSpPr/>
      </xdr:nvSpPr>
      <xdr:spPr>
        <a:xfrm>
          <a:off x="16268700" y="134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469744" cy="259045"/>
    <xdr:sp macro="" textlink="">
      <xdr:nvSpPr>
        <xdr:cNvPr id="648" name="災害復旧費該当値テキスト">
          <a:extLst>
            <a:ext uri="{FF2B5EF4-FFF2-40B4-BE49-F238E27FC236}">
              <a16:creationId xmlns:a16="http://schemas.microsoft.com/office/drawing/2014/main" id="{F408BCE5-C326-4CB9-9408-74DAA3F37552}"/>
            </a:ext>
          </a:extLst>
        </xdr:cNvPr>
        <xdr:cNvSpPr txBox="1"/>
      </xdr:nvSpPr>
      <xdr:spPr>
        <a:xfrm>
          <a:off x="16370300" y="133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73889</xdr:rowOff>
    </xdr:from>
    <xdr:to>
      <xdr:col>81</xdr:col>
      <xdr:colOff>101600</xdr:colOff>
      <xdr:row>79</xdr:row>
      <xdr:rowOff>4039</xdr:rowOff>
    </xdr:to>
    <xdr:sp macro="" textlink="">
      <xdr:nvSpPr>
        <xdr:cNvPr id="649" name="楕円 648">
          <a:extLst>
            <a:ext uri="{FF2B5EF4-FFF2-40B4-BE49-F238E27FC236}">
              <a16:creationId xmlns:a16="http://schemas.microsoft.com/office/drawing/2014/main" id="{BD05A59F-8DA3-47DC-9E9A-FE5E6E267619}"/>
            </a:ext>
          </a:extLst>
        </xdr:cNvPr>
        <xdr:cNvSpPr/>
      </xdr:nvSpPr>
      <xdr:spPr>
        <a:xfrm>
          <a:off x="15430500" y="134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166616</xdr:rowOff>
    </xdr:from>
    <xdr:ext cx="469744" cy="259045"/>
    <xdr:sp macro="" textlink="">
      <xdr:nvSpPr>
        <xdr:cNvPr id="650" name="テキスト ボックス 649">
          <a:extLst>
            <a:ext uri="{FF2B5EF4-FFF2-40B4-BE49-F238E27FC236}">
              <a16:creationId xmlns:a16="http://schemas.microsoft.com/office/drawing/2014/main" id="{EBAA4B2F-5637-4BAA-9526-B0ED76DC3BAE}"/>
            </a:ext>
          </a:extLst>
        </xdr:cNvPr>
        <xdr:cNvSpPr txBox="1"/>
      </xdr:nvSpPr>
      <xdr:spPr>
        <a:xfrm>
          <a:off x="15246428" y="135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87325</xdr:rowOff>
    </xdr:from>
    <xdr:to>
      <xdr:col>76</xdr:col>
      <xdr:colOff>165100</xdr:colOff>
      <xdr:row>79</xdr:row>
      <xdr:rowOff>17475</xdr:rowOff>
    </xdr:to>
    <xdr:sp macro="" textlink="">
      <xdr:nvSpPr>
        <xdr:cNvPr id="651" name="楕円 650">
          <a:extLst>
            <a:ext uri="{FF2B5EF4-FFF2-40B4-BE49-F238E27FC236}">
              <a16:creationId xmlns:a16="http://schemas.microsoft.com/office/drawing/2014/main" id="{2757ACF4-6D7E-4F5D-A5B2-9A7267C12505}"/>
            </a:ext>
          </a:extLst>
        </xdr:cNvPr>
        <xdr:cNvSpPr/>
      </xdr:nvSpPr>
      <xdr:spPr>
        <a:xfrm>
          <a:off x="14541500" y="134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8602</xdr:rowOff>
    </xdr:from>
    <xdr:ext cx="378565" cy="259045"/>
    <xdr:sp macro="" textlink="">
      <xdr:nvSpPr>
        <xdr:cNvPr id="652" name="テキスト ボックス 651">
          <a:extLst>
            <a:ext uri="{FF2B5EF4-FFF2-40B4-BE49-F238E27FC236}">
              <a16:creationId xmlns:a16="http://schemas.microsoft.com/office/drawing/2014/main" id="{2C8EEEBF-9349-40B0-A8CA-8DAAF1540E80}"/>
            </a:ext>
          </a:extLst>
        </xdr:cNvPr>
        <xdr:cNvSpPr txBox="1"/>
      </xdr:nvSpPr>
      <xdr:spPr>
        <a:xfrm>
          <a:off x="14403017" y="135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6269200A-9EC9-4D34-82D6-D768EEFE2D63}"/>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C9454C5A-3DCA-4B84-9A4E-A787FF7D2B05}"/>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66452</xdr:rowOff>
    </xdr:from>
    <xdr:to>
      <xdr:col>67</xdr:col>
      <xdr:colOff>101600</xdr:colOff>
      <xdr:row>78</xdr:row>
      <xdr:rowOff>168052</xdr:rowOff>
    </xdr:to>
    <xdr:sp macro="" textlink="">
      <xdr:nvSpPr>
        <xdr:cNvPr id="655" name="楕円 654">
          <a:extLst>
            <a:ext uri="{FF2B5EF4-FFF2-40B4-BE49-F238E27FC236}">
              <a16:creationId xmlns:a16="http://schemas.microsoft.com/office/drawing/2014/main" id="{E4A3FF2D-103C-4CB4-AA69-827059C243EE}"/>
            </a:ext>
          </a:extLst>
        </xdr:cNvPr>
        <xdr:cNvSpPr/>
      </xdr:nvSpPr>
      <xdr:spPr>
        <a:xfrm>
          <a:off x="12763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159179</xdr:rowOff>
    </xdr:from>
    <xdr:ext cx="469744" cy="259045"/>
    <xdr:sp macro="" textlink="">
      <xdr:nvSpPr>
        <xdr:cNvPr id="656" name="テキスト ボックス 655">
          <a:extLst>
            <a:ext uri="{FF2B5EF4-FFF2-40B4-BE49-F238E27FC236}">
              <a16:creationId xmlns:a16="http://schemas.microsoft.com/office/drawing/2014/main" id="{FFE403FD-08D6-42B3-A5E0-2CD4CB776EC3}"/>
            </a:ext>
          </a:extLst>
        </xdr:cNvPr>
        <xdr:cNvSpPr txBox="1"/>
      </xdr:nvSpPr>
      <xdr:spPr>
        <a:xfrm>
          <a:off x="12579428" y="135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2988D000-5DEF-43B5-8088-3EAADEECCB4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663CB1B6-6F2C-4A9C-ABFC-8CF9C572484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D4D88A8-BEC0-4252-BEA0-D87C0D03624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352F1DFE-82E6-4A2F-A869-B7E5AB4EEE0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72CE783D-90AD-487A-BCD2-E922E3A0522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999E1EF-9AD5-4C7E-AFF7-4DB21CA2EB1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36AB23F7-E07F-42EC-919B-B774F562891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A84B8D29-1A00-435C-8CA7-9AC906134BF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24DBA780-8553-4A10-90A9-F3265B59E70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5A98DE2-3A13-47F0-8B05-E36EAFF777C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EABD7F8B-9EDC-419E-B518-31B738AA255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1A134C9B-4F8F-4FE5-8B8E-61303209140E}"/>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B5717951-39A6-4032-808A-BC313CB50C5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2BC03FF5-0ABD-4D4C-92FB-E1C32C54D7D4}"/>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6D65A71F-C42F-4B1A-86EF-E5E5F28DBD7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457B044B-DA43-4F16-B087-F4044B73F28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EE72B598-2FA6-4B19-BE68-7242A1B98BD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AE7DEB52-FCBD-4E2C-A77E-B3E6BE30BEC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76168EAC-23C4-4A9A-801C-CC478D02F90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A8D0B315-B8A6-485A-8A93-7FDC3C163F2E}"/>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E92DAB23-4865-4DF8-ADFE-3A46AAB0D73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104F7E74-B92B-4BAA-B4F0-16DE277BC0E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4448DF7E-31FE-4398-ACEC-5BC0DBEB15E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F784F2BE-509D-486B-B72E-36E6D66E80B7}"/>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B81D9F9F-0021-4449-B5BF-442AC541D14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C34F8D95-0B53-4569-9C22-625129794B6E}"/>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23E4317-C337-4CA4-B447-C8BF1CCF8BA5}"/>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E70F6B4F-ECD9-4C90-96DC-C77C4991F2E8}"/>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136647</xdr:rowOff>
    </xdr:from>
    <xdr:to>
      <xdr:col>85</xdr:col>
      <xdr:colOff>127000</xdr:colOff>
      <xdr:row>97</xdr:row>
      <xdr:rowOff>152460</xdr:rowOff>
    </xdr:to>
    <xdr:cxnSp macro="">
      <xdr:nvCxnSpPr>
        <xdr:cNvPr id="685" name="直線コネクタ 684">
          <a:extLst>
            <a:ext uri="{FF2B5EF4-FFF2-40B4-BE49-F238E27FC236}">
              <a16:creationId xmlns:a16="http://schemas.microsoft.com/office/drawing/2014/main" id="{1D8D22EA-EF18-4E6D-8219-85E8F7D8F163}"/>
            </a:ext>
          </a:extLst>
        </xdr:cNvPr>
        <xdr:cNvCxnSpPr/>
      </xdr:nvCxnSpPr>
      <xdr:spPr>
        <a:xfrm flipV="1">
          <a:off x="15481300" y="16767297"/>
          <a:ext cx="8382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F469DEAE-E6F6-4A9A-B808-6EB1C0FCB325}"/>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F4CF4BA3-1839-49F4-92F0-B27C1F61402E}"/>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141565</xdr:rowOff>
    </xdr:from>
    <xdr:to>
      <xdr:col>81</xdr:col>
      <xdr:colOff>50800</xdr:colOff>
      <xdr:row>97</xdr:row>
      <xdr:rowOff>152460</xdr:rowOff>
    </xdr:to>
    <xdr:cxnSp macro="">
      <xdr:nvCxnSpPr>
        <xdr:cNvPr id="688" name="直線コネクタ 687">
          <a:extLst>
            <a:ext uri="{FF2B5EF4-FFF2-40B4-BE49-F238E27FC236}">
              <a16:creationId xmlns:a16="http://schemas.microsoft.com/office/drawing/2014/main" id="{320CDBD4-2283-464D-8AB7-C20AD23AA697}"/>
            </a:ext>
          </a:extLst>
        </xdr:cNvPr>
        <xdr:cNvCxnSpPr/>
      </xdr:nvCxnSpPr>
      <xdr:spPr>
        <a:xfrm>
          <a:off x="14592300" y="16772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6307952E-A038-4DAB-92B8-FA49AD8172D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E05C41F1-B4A1-4DB5-A8A4-2D0F1DAE9D29}"/>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71571</xdr:rowOff>
    </xdr:from>
    <xdr:to>
      <xdr:col>76</xdr:col>
      <xdr:colOff>114300</xdr:colOff>
      <xdr:row>97</xdr:row>
      <xdr:rowOff>141565</xdr:rowOff>
    </xdr:to>
    <xdr:cxnSp macro="">
      <xdr:nvCxnSpPr>
        <xdr:cNvPr id="691" name="直線コネクタ 690">
          <a:extLst>
            <a:ext uri="{FF2B5EF4-FFF2-40B4-BE49-F238E27FC236}">
              <a16:creationId xmlns:a16="http://schemas.microsoft.com/office/drawing/2014/main" id="{BBBA2F78-3913-4A99-9A43-A7C57215D405}"/>
            </a:ext>
          </a:extLst>
        </xdr:cNvPr>
        <xdr:cNvCxnSpPr/>
      </xdr:nvCxnSpPr>
      <xdr:spPr>
        <a:xfrm>
          <a:off x="13703300" y="16702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78BFDB0B-6BBB-418C-B9AD-FED055E56572}"/>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8BA489FC-747E-4786-8243-87B861BBFAA7}"/>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10123</xdr:rowOff>
    </xdr:from>
    <xdr:to>
      <xdr:col>71</xdr:col>
      <xdr:colOff>177800</xdr:colOff>
      <xdr:row>97</xdr:row>
      <xdr:rowOff>71571</xdr:rowOff>
    </xdr:to>
    <xdr:cxnSp macro="">
      <xdr:nvCxnSpPr>
        <xdr:cNvPr id="694" name="直線コネクタ 693">
          <a:extLst>
            <a:ext uri="{FF2B5EF4-FFF2-40B4-BE49-F238E27FC236}">
              <a16:creationId xmlns:a16="http://schemas.microsoft.com/office/drawing/2014/main" id="{085D4ADD-3390-42E8-9B07-166DA4DAD20C}"/>
            </a:ext>
          </a:extLst>
        </xdr:cNvPr>
        <xdr:cNvCxnSpPr/>
      </xdr:nvCxnSpPr>
      <xdr:spPr>
        <a:xfrm>
          <a:off x="12814300" y="16640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6CB27FCB-89E1-47D6-92B5-BA8938B90FF7}"/>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5C2B92DB-470D-4415-94BB-A73287C2AFA7}"/>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a:extLst>
            <a:ext uri="{FF2B5EF4-FFF2-40B4-BE49-F238E27FC236}">
              <a16:creationId xmlns:a16="http://schemas.microsoft.com/office/drawing/2014/main" id="{BCA39AEA-967F-4AD5-B914-DEBE62606043}"/>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698" name="テキスト ボックス 697">
          <a:extLst>
            <a:ext uri="{FF2B5EF4-FFF2-40B4-BE49-F238E27FC236}">
              <a16:creationId xmlns:a16="http://schemas.microsoft.com/office/drawing/2014/main" id="{9DE84C97-F22D-479F-BD05-4A4C6FB2BAC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B8C34285-4A6A-424B-B206-2E80907AC91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6D455D8-E8ED-420A-9BF1-34958EB36CA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BC61215-38D8-4D28-8C2C-13908ADE72A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D9A211AC-D194-4442-BFA2-7CCC0AD475A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12DA83BB-6E84-4577-9857-B419993D65B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85847</xdr:rowOff>
    </xdr:from>
    <xdr:to>
      <xdr:col>85</xdr:col>
      <xdr:colOff>177800</xdr:colOff>
      <xdr:row>98</xdr:row>
      <xdr:rowOff>15997</xdr:rowOff>
    </xdr:to>
    <xdr:sp macro="" textlink="">
      <xdr:nvSpPr>
        <xdr:cNvPr id="704" name="楕円 703">
          <a:extLst>
            <a:ext uri="{FF2B5EF4-FFF2-40B4-BE49-F238E27FC236}">
              <a16:creationId xmlns:a16="http://schemas.microsoft.com/office/drawing/2014/main" id="{EF05BEE4-5E00-4BA6-A41D-F5150F0EDEA5}"/>
            </a:ext>
          </a:extLst>
        </xdr:cNvPr>
        <xdr:cNvSpPr/>
      </xdr:nvSpPr>
      <xdr:spPr>
        <a:xfrm>
          <a:off x="16268700" y="167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64274</xdr:rowOff>
    </xdr:from>
    <xdr:ext cx="599010" cy="259045"/>
    <xdr:sp macro="" textlink="">
      <xdr:nvSpPr>
        <xdr:cNvPr id="705" name="公債費該当値テキスト">
          <a:extLst>
            <a:ext uri="{FF2B5EF4-FFF2-40B4-BE49-F238E27FC236}">
              <a16:creationId xmlns:a16="http://schemas.microsoft.com/office/drawing/2014/main" id="{A3899FB5-94C5-4081-B131-2EA143C52D71}"/>
            </a:ext>
          </a:extLst>
        </xdr:cNvPr>
        <xdr:cNvSpPr txBox="1"/>
      </xdr:nvSpPr>
      <xdr:spPr>
        <a:xfrm>
          <a:off x="16370300" y="1669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101660</xdr:rowOff>
    </xdr:from>
    <xdr:to>
      <xdr:col>81</xdr:col>
      <xdr:colOff>101600</xdr:colOff>
      <xdr:row>98</xdr:row>
      <xdr:rowOff>31810</xdr:rowOff>
    </xdr:to>
    <xdr:sp macro="" textlink="">
      <xdr:nvSpPr>
        <xdr:cNvPr id="706" name="楕円 705">
          <a:extLst>
            <a:ext uri="{FF2B5EF4-FFF2-40B4-BE49-F238E27FC236}">
              <a16:creationId xmlns:a16="http://schemas.microsoft.com/office/drawing/2014/main" id="{BBF0CCE2-D342-4428-8126-358BA5D7D965}"/>
            </a:ext>
          </a:extLst>
        </xdr:cNvPr>
        <xdr:cNvSpPr/>
      </xdr:nvSpPr>
      <xdr:spPr>
        <a:xfrm>
          <a:off x="154305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22937</xdr:rowOff>
    </xdr:from>
    <xdr:ext cx="599010" cy="259045"/>
    <xdr:sp macro="" textlink="">
      <xdr:nvSpPr>
        <xdr:cNvPr id="707" name="テキスト ボックス 706">
          <a:extLst>
            <a:ext uri="{FF2B5EF4-FFF2-40B4-BE49-F238E27FC236}">
              <a16:creationId xmlns:a16="http://schemas.microsoft.com/office/drawing/2014/main" id="{0E72F611-D57A-4882-9873-9C99F4DEFF54}"/>
            </a:ext>
          </a:extLst>
        </xdr:cNvPr>
        <xdr:cNvSpPr txBox="1"/>
      </xdr:nvSpPr>
      <xdr:spPr>
        <a:xfrm>
          <a:off x="15181795" y="168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90765</xdr:rowOff>
    </xdr:from>
    <xdr:to>
      <xdr:col>76</xdr:col>
      <xdr:colOff>165100</xdr:colOff>
      <xdr:row>98</xdr:row>
      <xdr:rowOff>20915</xdr:rowOff>
    </xdr:to>
    <xdr:sp macro="" textlink="">
      <xdr:nvSpPr>
        <xdr:cNvPr id="708" name="楕円 707">
          <a:extLst>
            <a:ext uri="{FF2B5EF4-FFF2-40B4-BE49-F238E27FC236}">
              <a16:creationId xmlns:a16="http://schemas.microsoft.com/office/drawing/2014/main" id="{77BBBC97-F353-430D-AB3E-E129240BA614}"/>
            </a:ext>
          </a:extLst>
        </xdr:cNvPr>
        <xdr:cNvSpPr/>
      </xdr:nvSpPr>
      <xdr:spPr>
        <a:xfrm>
          <a:off x="14541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12042</xdr:rowOff>
    </xdr:from>
    <xdr:ext cx="599010" cy="259045"/>
    <xdr:sp macro="" textlink="">
      <xdr:nvSpPr>
        <xdr:cNvPr id="709" name="テキスト ボックス 708">
          <a:extLst>
            <a:ext uri="{FF2B5EF4-FFF2-40B4-BE49-F238E27FC236}">
              <a16:creationId xmlns:a16="http://schemas.microsoft.com/office/drawing/2014/main" id="{F7F17C19-F553-42D5-BFA1-9D6C1EC9FC64}"/>
            </a:ext>
          </a:extLst>
        </xdr:cNvPr>
        <xdr:cNvSpPr txBox="1"/>
      </xdr:nvSpPr>
      <xdr:spPr>
        <a:xfrm>
          <a:off x="14292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20771</xdr:rowOff>
    </xdr:from>
    <xdr:to>
      <xdr:col>72</xdr:col>
      <xdr:colOff>38100</xdr:colOff>
      <xdr:row>97</xdr:row>
      <xdr:rowOff>122371</xdr:rowOff>
    </xdr:to>
    <xdr:sp macro="" textlink="">
      <xdr:nvSpPr>
        <xdr:cNvPr id="710" name="楕円 709">
          <a:extLst>
            <a:ext uri="{FF2B5EF4-FFF2-40B4-BE49-F238E27FC236}">
              <a16:creationId xmlns:a16="http://schemas.microsoft.com/office/drawing/2014/main" id="{35450D81-CA5C-40A8-8577-64BB3870507D}"/>
            </a:ext>
          </a:extLst>
        </xdr:cNvPr>
        <xdr:cNvSpPr/>
      </xdr:nvSpPr>
      <xdr:spPr>
        <a:xfrm>
          <a:off x="13652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138898</xdr:rowOff>
    </xdr:from>
    <xdr:ext cx="599010" cy="259045"/>
    <xdr:sp macro="" textlink="">
      <xdr:nvSpPr>
        <xdr:cNvPr id="711" name="テキスト ボックス 710">
          <a:extLst>
            <a:ext uri="{FF2B5EF4-FFF2-40B4-BE49-F238E27FC236}">
              <a16:creationId xmlns:a16="http://schemas.microsoft.com/office/drawing/2014/main" id="{6915ABB3-A6B3-4F5D-8AC6-8718DDA1D82B}"/>
            </a:ext>
          </a:extLst>
        </xdr:cNvPr>
        <xdr:cNvSpPr txBox="1"/>
      </xdr:nvSpPr>
      <xdr:spPr>
        <a:xfrm>
          <a:off x="13403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130773</xdr:rowOff>
    </xdr:from>
    <xdr:to>
      <xdr:col>67</xdr:col>
      <xdr:colOff>101600</xdr:colOff>
      <xdr:row>97</xdr:row>
      <xdr:rowOff>60923</xdr:rowOff>
    </xdr:to>
    <xdr:sp macro="" textlink="">
      <xdr:nvSpPr>
        <xdr:cNvPr id="712" name="楕円 711">
          <a:extLst>
            <a:ext uri="{FF2B5EF4-FFF2-40B4-BE49-F238E27FC236}">
              <a16:creationId xmlns:a16="http://schemas.microsoft.com/office/drawing/2014/main" id="{02522ADA-503F-4DEA-9C5C-8956050FAF19}"/>
            </a:ext>
          </a:extLst>
        </xdr:cNvPr>
        <xdr:cNvSpPr/>
      </xdr:nvSpPr>
      <xdr:spPr>
        <a:xfrm>
          <a:off x="127635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77450</xdr:rowOff>
    </xdr:from>
    <xdr:ext cx="599010" cy="259045"/>
    <xdr:sp macro="" textlink="">
      <xdr:nvSpPr>
        <xdr:cNvPr id="713" name="テキスト ボックス 712">
          <a:extLst>
            <a:ext uri="{FF2B5EF4-FFF2-40B4-BE49-F238E27FC236}">
              <a16:creationId xmlns:a16="http://schemas.microsoft.com/office/drawing/2014/main" id="{1258AA2E-9E6E-402D-A8E8-00087B0E9A83}"/>
            </a:ext>
          </a:extLst>
        </xdr:cNvPr>
        <xdr:cNvSpPr txBox="1"/>
      </xdr:nvSpPr>
      <xdr:spPr>
        <a:xfrm>
          <a:off x="12514795" y="163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A27CAB00-BD33-449D-B322-9E7C19CBC02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34D202ED-8628-4F95-AAF8-D9C28736F39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DFE05585-478E-4E44-9C66-2A06534F385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FED3DCB7-8DB2-44B0-9995-1CCC9ACA06E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ABA6CB73-F039-4925-95F1-8AFD2BE3A42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9C608A01-8867-4709-8372-E0CD63675DA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C93CCAD8-7F22-43EE-8FEC-6111E4A7D6E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C9ED7022-37ED-4CB9-AAA4-C63A43717E5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C8951B02-7172-4F41-A573-71D501AD81E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81C58168-CC44-4EEC-8CC5-DAB1E45E8E9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B93926CA-DEAC-4155-8D71-184881BDA3C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E8CD6905-2F67-4770-B6BD-AE8FD150FA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B9C20830-0711-4879-8019-1D5558E3DAC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16946218-1CA2-460C-B18C-20D59BCDC0AB}"/>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62384990-7267-4367-95C7-5A9E19251FA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860BECFF-6A4C-46BE-9116-250A2ED3BB47}"/>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686EE3D2-8CD8-4107-A7A8-D9963885A5F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5813711C-616F-4CF5-9FEC-4B1CDFA82C9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3B187128-C93A-46F3-A0C9-87342B95B9E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29FF977F-512F-4E5C-9141-08AAA21E4598}"/>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A196DC17-A529-44D1-9FA6-1D990C43A71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9070FFBA-192B-47CF-9687-25B088815C7F}"/>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17EF3ED2-62E0-4BEB-B8C3-68B9E7D285D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6526E856-9CA0-4A36-9F29-5B1B783B2EA1}"/>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BDAC5C42-6431-4431-B1D0-79C7236FB961}"/>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1BD01EE8-692C-4F9B-84CE-8491AE81123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C72C0651-5C44-444F-9CF9-C06C69D1B8A1}"/>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4345489A-2703-4657-BC5F-67713012E03C}"/>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F6046E25-BEB5-4991-A719-0109709EAD5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D5ACFBA6-E43A-4167-873F-23245E7B2AAF}"/>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3808C852-2A26-4879-9D79-7A5BD6EC4181}"/>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1B0CD855-654A-4167-9D9F-9D29BFFD4EA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C4CF6638-395A-4357-9226-2C66F34BF6DD}"/>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737F0E78-AA95-4B48-9989-6AF840D0B0F1}"/>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6B351E46-5B4C-4C79-AF52-3A7F9DC1EFE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238FF0B7-BE6A-437D-8967-82BB657AE8C2}"/>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4FA375EF-7774-4E5E-A289-BE046A8C8B8F}"/>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4F54F40C-FB21-4070-BFBB-D78F0550491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7F0A72EA-98A1-4660-80E2-F6024938A9BA}"/>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FAB926E-98F6-4EE6-BE09-33C8B967225D}"/>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a:extLst>
            <a:ext uri="{FF2B5EF4-FFF2-40B4-BE49-F238E27FC236}">
              <a16:creationId xmlns:a16="http://schemas.microsoft.com/office/drawing/2014/main" id="{913C6570-1DC3-4302-9748-828069B6583D}"/>
            </a:ext>
          </a:extLst>
        </xdr:cNvPr>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5" name="テキスト ボックス 754">
          <a:extLst>
            <a:ext uri="{FF2B5EF4-FFF2-40B4-BE49-F238E27FC236}">
              <a16:creationId xmlns:a16="http://schemas.microsoft.com/office/drawing/2014/main" id="{CD2C7D60-61B7-4767-ADBC-4DA7244DC9D2}"/>
            </a:ext>
          </a:extLst>
        </xdr:cNvPr>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E4F5DF2-E655-4738-8E78-A15121912DD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05158AB-8EFB-4992-BADA-198D46957BB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A9F5BB81-BC35-4B90-A794-0DCB4924929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058272F-F482-4B2B-841D-6C8004956B1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1F748BE-74C2-4CA3-A4EA-B8EFE71EEA5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1C3BBABE-4748-4187-8FAB-19087EE1CFC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C9BF1C2A-F3C3-4B8E-8417-91173E961C67}"/>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788E245E-6F06-4FF9-A2D6-D20FD5BD05C4}"/>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AB6EB4DC-D18A-44D6-BD45-C320AC051ACC}"/>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11141C93-F1A4-4387-96DD-683390E2781A}"/>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34A3B0B1-E7A0-47D4-A201-95BAE540D7B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CF3960CF-6AEB-4861-8293-2976E8CD14A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3131151D-954D-4041-8ED1-A31A11C4474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525ECDC1-B282-4929-8E0F-2E49992B9E63}"/>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1FE22C13-709F-451E-85FF-9EF61488135A}"/>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F8EFE862-6491-4CF8-9E0C-BB9A9D34991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2D076B57-1F66-425F-B722-70676AE57BB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232DB2B6-DE6B-4C22-8866-C548832199A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9A94E9FC-397A-4305-B9FD-4092CCBC8A9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D848A583-F2D3-4DBD-9F2A-E206BF92F4D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E3473AF4-AA99-4501-8A0B-8BB3E18BF87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AAE49BB6-C647-4223-9459-1B8BEC677DF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992EF56E-2A7B-4AA2-B57D-86A7501A0CB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BFE00C59-6B38-4E36-ADD3-1CAC92DCD36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ACE7E18B-AAF6-4A4D-900C-619D96AFD2F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B9B08F35-622E-4748-811A-8EBF460B8B9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6C24BDD3-BBE0-4943-B7C8-3FB18E0054B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EF160051-D13F-4F6A-BBAF-FCCDE29EC3E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478AB60C-11AD-4985-9F13-6595C5D07CC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2AFFF57D-D57B-4A86-B769-11DB8598AB5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E0241EE4-30DF-40FC-A1B4-A304D4A5C71F}"/>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9359E5A8-A800-4C29-ABD7-74FF2ABF352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88A287A2-0F8C-4E8A-A646-D0E3772865C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26DCB0E-4CAC-41A7-9C88-1CE82C6E523D}"/>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F851A454-BBB1-41E7-B94D-33311F48351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3EAAF8C4-22A8-4479-9BFE-A1062095AC1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3A407F5C-B232-4378-A09A-8BBEFF6A981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B9DE2FC1-0299-445A-A104-0F201388AF8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3983188F-777A-4B83-B599-6737376A3BA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7C654F23-E300-423F-8F3C-0C54080A875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B86E6A5A-D463-4D59-B60E-6D20E966EBF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CEC2862F-A6FD-44A3-B303-28621A97662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9E77078A-1C3C-45E5-8A13-A4663A78E13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4BA6700A-99F2-4517-BD89-30B46632C2D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E06ACDA5-6D49-435F-9E70-6AF6FE38D8E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A2117B10-8866-4101-8A6B-C42ED6103E8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BB50858-AF1A-4832-AD67-A09EA22C23A5}"/>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C295F780-B1CE-467C-89AB-F0512D61C07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836EF194-E901-4804-BC4C-EA3FAE629F6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40EE7B-7B69-4FED-AF40-00974497411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AFDB0E66-B0F3-4ED6-B65B-63800E3CCF0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35B46497-8229-4DC8-BAAA-E1673E754E1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3FC27BC1-94E4-43A8-9C17-CAC122AC8B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8B966FD-F3B5-4956-A2AF-2F6C2BC8770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16F722CA-35E7-47F1-A536-A06C9987B78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975E7ECF-0A93-4912-996A-A6C1EBF0A79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ABCA6ADA-28D7-47DF-B5F7-98A65D55FDA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837BBC3E-E11F-4EEB-8503-8A1EA138153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366B8328-FB15-4B48-BE85-3EAF082BC2F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F45775B-DC98-4EF0-A397-5F3E5F3F70B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B1FC4A14-2CD8-451D-83BD-36BB46FE09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5FCC4265-AF5D-4FCB-AA8A-C424A32B83B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FBEC4DC2-4784-4A14-A1F4-29DC97A6FB5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B265281-81CA-44DB-8476-3FAE89119E4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5B57AA50-449B-431B-AAEF-A4A24E93C7F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BBF90A7A-4DD4-4645-B312-FF04889548A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7952BD68-8E46-4D79-AD96-775D4783A1D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総務費、</a:t>
          </a:r>
          <a:r>
            <a:rPr kumimoji="1" lang="ja-JP" altLang="en-US" sz="1300">
              <a:solidFill>
                <a:schemeClr val="dk1"/>
              </a:solidFill>
              <a:effectLst/>
              <a:latin typeface="+mn-lt"/>
              <a:ea typeface="+mn-ea"/>
              <a:cs typeface="+mn-cs"/>
            </a:rPr>
            <a:t>教育</a:t>
          </a:r>
          <a:r>
            <a:rPr kumimoji="1" lang="ja-JP" altLang="ja-JP" sz="1300">
              <a:solidFill>
                <a:schemeClr val="dk1"/>
              </a:solidFill>
              <a:effectLst/>
              <a:latin typeface="+mn-lt"/>
              <a:ea typeface="+mn-ea"/>
              <a:cs typeface="+mn-cs"/>
            </a:rPr>
            <a:t>費は類似団体を上回って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、単年度の大型事業及び新庁舎建設事業が主な要因であり</a:t>
          </a:r>
          <a:r>
            <a:rPr kumimoji="1" lang="ja-JP" altLang="en-US" sz="1300">
              <a:solidFill>
                <a:schemeClr val="dk1"/>
              </a:solidFill>
              <a:effectLst/>
              <a:latin typeface="+mn-lt"/>
              <a:ea typeface="+mn-ea"/>
              <a:cs typeface="+mn-cs"/>
            </a:rPr>
            <a:t>、教育費においては直営で運営している幼保連携型認定こども園開設に伴う経費</a:t>
          </a:r>
          <a:r>
            <a:rPr kumimoji="1" lang="ja-JP" altLang="ja-JP" sz="1300">
              <a:solidFill>
                <a:schemeClr val="dk1"/>
              </a:solidFill>
              <a:effectLst/>
              <a:latin typeface="+mn-lt"/>
              <a:ea typeface="+mn-ea"/>
              <a:cs typeface="+mn-cs"/>
            </a:rPr>
            <a:t>が主な要因であ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次年度において、落ち着くことが予想されるが、今後とも大型の事業が計画されることが想定されることから、優先順位等により歳出の抑制に努める。類似団体を下回っている</a:t>
          </a:r>
          <a:r>
            <a:rPr kumimoji="1" lang="ja-JP" altLang="en-US" sz="1300">
              <a:latin typeface="+mn-ea"/>
              <a:ea typeface="+mn-ea"/>
            </a:rPr>
            <a:t>議会費、消防費、農林水産業費、民生費、商工費、災害復旧費、衛生費、土木費、公債費</a:t>
          </a:r>
          <a:r>
            <a:rPr kumimoji="1" lang="ja-JP" altLang="ja-JP" sz="1300">
              <a:solidFill>
                <a:schemeClr val="dk1"/>
              </a:solidFill>
              <a:effectLst/>
              <a:latin typeface="+mn-lt"/>
              <a:ea typeface="+mn-ea"/>
              <a:cs typeface="+mn-cs"/>
            </a:rPr>
            <a:t>などについても、前年度と比較して伸びているものについては、その抑制に努める。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B419F53-D28F-487A-A23F-DDCAACFC4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33A1A18-6AE8-4DFC-88D4-326993960A3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D3FA56EA-EBAE-4B97-8DCB-7ACD2D214ED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F7B4627-726D-46DB-8DA8-1AF42D2CE03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AC74A10-8BCD-4A5A-8709-0EC76A55427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C5A0415-9A2F-444C-8FD0-9E52E66B11D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9D86C93-DA47-4A0E-876E-0908AE11BC2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7C5EF3B-13F7-45B5-9FE0-37510FA691D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63320F9-9234-4537-A86B-1B206A057E8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0B6F30F-0035-4B84-A178-856DB8BCBDC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904F36-4759-472F-AC14-7D876170AD2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D3ED369-BFB6-4D86-AEE1-68DD2096D6B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516BCA6-97A5-4A8F-9D76-2C2DBC223B2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実質収支額及び実質単年度収支が急</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しているのは、</a:t>
          </a:r>
          <a:r>
            <a:rPr kumimoji="1" lang="ja-JP" altLang="en-US" sz="1300">
              <a:solidFill>
                <a:schemeClr val="dk1"/>
              </a:solidFill>
              <a:effectLst/>
              <a:latin typeface="+mn-lt"/>
              <a:ea typeface="+mn-ea"/>
              <a:cs typeface="+mn-cs"/>
            </a:rPr>
            <a:t>前年度の</a:t>
          </a:r>
          <a:r>
            <a:rPr kumimoji="1" lang="ja-JP" altLang="ja-JP" sz="1300">
              <a:solidFill>
                <a:schemeClr val="dk1"/>
              </a:solidFill>
              <a:effectLst/>
              <a:latin typeface="+mn-lt"/>
              <a:ea typeface="+mn-ea"/>
              <a:cs typeface="+mn-cs"/>
            </a:rPr>
            <a:t>一時的な大規模な事業が影響している</a:t>
          </a:r>
          <a:r>
            <a:rPr kumimoji="1" lang="ja-JP" altLang="en-US" sz="1300">
              <a:solidFill>
                <a:schemeClr val="dk1"/>
              </a:solidFill>
              <a:effectLst/>
              <a:latin typeface="+mn-lt"/>
              <a:ea typeface="+mn-ea"/>
              <a:cs typeface="+mn-cs"/>
            </a:rPr>
            <a:t>落ち込みとの差が大きい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又、国民健康保険特別会計の健全な運営により操出金が前年度より減額となった。</a:t>
          </a:r>
          <a:r>
            <a:rPr kumimoji="1" lang="ja-JP" altLang="ja-JP" sz="1300">
              <a:solidFill>
                <a:schemeClr val="dk1"/>
              </a:solidFill>
              <a:effectLst/>
              <a:latin typeface="+mn-lt"/>
              <a:ea typeface="+mn-ea"/>
              <a:cs typeface="+mn-cs"/>
            </a:rPr>
            <a:t>今後、財政の健全化を図る意味でも優先順位等による無駄な事業を抑制する。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E34D0A1-9BA0-442E-B8EA-61126D400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C01DD55-7FEA-4E33-9303-8C75D32B049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960D21D-E0A5-4DFC-99C3-2D403DD360C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443F866-7253-45FF-AAF6-B8F9FDBE307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8A1F09E-A17B-4A59-8A25-A1DFDE609F2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0303921-EF65-4ED8-90BB-676E170040F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ADF8AA8-5625-4246-88FC-1164BA5764F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2B6F811-D8D0-4E04-9D87-C61B19DB1D18}"/>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0ADB55F-4E1F-4337-85EB-276A089CEDF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黒字額の急</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の理由は、一般会計については、</a:t>
          </a:r>
          <a:r>
            <a:rPr kumimoji="1" lang="ja-JP" altLang="en-US" sz="1300">
              <a:solidFill>
                <a:sysClr val="windowText" lastClr="000000"/>
              </a:solidFill>
              <a:effectLst/>
              <a:latin typeface="+mn-lt"/>
              <a:ea typeface="+mn-ea"/>
              <a:cs typeface="+mn-cs"/>
            </a:rPr>
            <a:t>委託事業、施設整備工事費</a:t>
          </a:r>
          <a:r>
            <a:rPr kumimoji="1" lang="ja-JP" altLang="ja-JP" sz="1300">
              <a:solidFill>
                <a:sysClr val="windowText" lastClr="000000"/>
              </a:solidFill>
              <a:effectLst/>
              <a:latin typeface="+mn-lt"/>
              <a:ea typeface="+mn-ea"/>
              <a:cs typeface="+mn-cs"/>
            </a:rPr>
            <a:t>等のソフト</a:t>
          </a:r>
          <a:r>
            <a:rPr kumimoji="1" lang="ja-JP" altLang="en-US" sz="1300">
              <a:solidFill>
                <a:sysClr val="windowText" lastClr="000000"/>
              </a:solidFill>
              <a:effectLst/>
              <a:latin typeface="+mn-lt"/>
              <a:ea typeface="+mn-ea"/>
              <a:cs typeface="+mn-cs"/>
            </a:rPr>
            <a:t>、ハード</a:t>
          </a:r>
          <a:r>
            <a:rPr kumimoji="1" lang="ja-JP" altLang="ja-JP" sz="1300">
              <a:solidFill>
                <a:sysClr val="windowText" lastClr="000000"/>
              </a:solidFill>
              <a:effectLst/>
              <a:latin typeface="+mn-lt"/>
              <a:ea typeface="+mn-ea"/>
              <a:cs typeface="+mn-cs"/>
            </a:rPr>
            <a:t>事業</a:t>
          </a:r>
          <a:r>
            <a:rPr kumimoji="1" lang="ja-JP" altLang="en-US" sz="1300">
              <a:solidFill>
                <a:sysClr val="windowText" lastClr="000000"/>
              </a:solidFill>
              <a:effectLst/>
              <a:latin typeface="+mn-lt"/>
              <a:ea typeface="+mn-ea"/>
              <a:cs typeface="+mn-cs"/>
            </a:rPr>
            <a:t>の減額</a:t>
          </a:r>
          <a:r>
            <a:rPr kumimoji="1" lang="ja-JP" altLang="ja-JP" sz="1300">
              <a:solidFill>
                <a:sysClr val="windowText" lastClr="000000"/>
              </a:solidFill>
              <a:effectLst/>
              <a:latin typeface="+mn-lt"/>
              <a:ea typeface="+mn-ea"/>
              <a:cs typeface="+mn-cs"/>
            </a:rPr>
            <a:t>が財政に大きく影響している。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特別会計については、国民健康保険が県と村の共同運営によるものである。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FABA9BB3-3F4B-45EC-AA67-64287390A24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5B8EABB-392F-4BE7-AB00-F30625E75C5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466D47E-6984-454F-8FD1-2ECDAB67497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5E50B7A-AE5E-46BA-95EA-1C6CA2059109}"/>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8806057-E54C-4E81-AF4F-222767016AB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F0DC4D74-751B-492A-A507-7222326ACC5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879E210E-67E8-4570-8790-F8D8C6D8A5E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ni057/Desktop/&#32207;&#21209;&#35506;&#21069;&#30000;/&#20196;&#21644;3&#24180;&#24230;/&#27798;&#32260;&#30476;&#12408;&#25552;&#20986;/9.22&#12288;R1&#24180;&#24230;&#36001;&#25919;&#29366;&#27841;&#36039;&#26009;&#38598;&#12398;&#20316;&#25104;&#12395;&#12388;&#12356;&#12390;/12_kunigami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337329</v>
          </cell>
          <cell r="F3">
            <v>280458</v>
          </cell>
        </row>
        <row r="5">
          <cell r="A5" t="str">
            <v xml:space="preserve"> H28</v>
          </cell>
          <cell r="D5">
            <v>288970</v>
          </cell>
          <cell r="F5">
            <v>310300</v>
          </cell>
        </row>
        <row r="7">
          <cell r="A7" t="str">
            <v xml:space="preserve"> H29</v>
          </cell>
          <cell r="D7">
            <v>301041</v>
          </cell>
          <cell r="F7">
            <v>317319</v>
          </cell>
        </row>
        <row r="9">
          <cell r="A9" t="str">
            <v xml:space="preserve"> H30</v>
          </cell>
          <cell r="D9">
            <v>501984</v>
          </cell>
          <cell r="F9">
            <v>289738</v>
          </cell>
        </row>
        <row r="11">
          <cell r="A11" t="str">
            <v xml:space="preserve"> R01</v>
          </cell>
          <cell r="D11">
            <v>282347</v>
          </cell>
          <cell r="F11">
            <v>316937</v>
          </cell>
        </row>
        <row r="18">
          <cell r="B18" t="str">
            <v>H27</v>
          </cell>
          <cell r="C18" t="str">
            <v>H28</v>
          </cell>
          <cell r="D18" t="str">
            <v>H29</v>
          </cell>
          <cell r="E18" t="str">
            <v>H30</v>
          </cell>
          <cell r="F18" t="str">
            <v>R01</v>
          </cell>
        </row>
        <row r="19">
          <cell r="A19" t="str">
            <v>実質収支額</v>
          </cell>
          <cell r="B19">
            <v>10.18</v>
          </cell>
          <cell r="C19">
            <v>10.91</v>
          </cell>
          <cell r="D19">
            <v>15.27</v>
          </cell>
          <cell r="E19">
            <v>7.77</v>
          </cell>
          <cell r="F19">
            <v>15.68</v>
          </cell>
        </row>
        <row r="20">
          <cell r="A20" t="str">
            <v>財政調整基金残高</v>
          </cell>
          <cell r="B20">
            <v>8.92</v>
          </cell>
          <cell r="C20">
            <v>9</v>
          </cell>
          <cell r="D20">
            <v>8.9700000000000006</v>
          </cell>
          <cell r="E20">
            <v>10.85</v>
          </cell>
          <cell r="F20">
            <v>13.52</v>
          </cell>
        </row>
        <row r="21">
          <cell r="A21" t="str">
            <v>実質単年度収支</v>
          </cell>
          <cell r="B21">
            <v>12.43</v>
          </cell>
          <cell r="C21">
            <v>7.63</v>
          </cell>
          <cell r="D21">
            <v>4.4000000000000004</v>
          </cell>
          <cell r="E21">
            <v>-6.14</v>
          </cell>
          <cell r="F21">
            <v>10.6</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str">
            <v>後期高齢者医療特別会計</v>
          </cell>
          <cell r="B33" t="e">
            <v>#N/A</v>
          </cell>
          <cell r="C33">
            <v>7.0000000000000007E-2</v>
          </cell>
          <cell r="D33" t="e">
            <v>#N/A</v>
          </cell>
          <cell r="E33">
            <v>0.11</v>
          </cell>
          <cell r="F33" t="e">
            <v>#N/A</v>
          </cell>
          <cell r="G33">
            <v>0.13</v>
          </cell>
          <cell r="H33" t="e">
            <v>#N/A</v>
          </cell>
          <cell r="I33">
            <v>0.11</v>
          </cell>
          <cell r="J33" t="e">
            <v>#N/A</v>
          </cell>
          <cell r="K33">
            <v>0.11</v>
          </cell>
        </row>
        <row r="34">
          <cell r="A34" t="str">
            <v>国民健康保険特別会計</v>
          </cell>
          <cell r="B34" t="e">
            <v>#N/A</v>
          </cell>
          <cell r="C34">
            <v>1.85</v>
          </cell>
          <cell r="D34" t="e">
            <v>#N/A</v>
          </cell>
          <cell r="E34">
            <v>0.94</v>
          </cell>
          <cell r="F34" t="e">
            <v>#N/A</v>
          </cell>
          <cell r="G34">
            <v>0.06</v>
          </cell>
          <cell r="H34" t="e">
            <v>#N/A</v>
          </cell>
          <cell r="I34">
            <v>0</v>
          </cell>
          <cell r="J34" t="e">
            <v>#N/A</v>
          </cell>
          <cell r="K34">
            <v>0.18</v>
          </cell>
        </row>
        <row r="35">
          <cell r="A35" t="str">
            <v>簡易水道特別会計</v>
          </cell>
          <cell r="B35" t="e">
            <v>#N/A</v>
          </cell>
          <cell r="C35">
            <v>0.64</v>
          </cell>
          <cell r="D35" t="e">
            <v>#N/A</v>
          </cell>
          <cell r="E35">
            <v>0.52</v>
          </cell>
          <cell r="F35" t="e">
            <v>#N/A</v>
          </cell>
          <cell r="G35">
            <v>0.85</v>
          </cell>
          <cell r="H35" t="e">
            <v>#N/A</v>
          </cell>
          <cell r="I35">
            <v>0.82</v>
          </cell>
          <cell r="J35" t="e">
            <v>#N/A</v>
          </cell>
          <cell r="K35">
            <v>0.19</v>
          </cell>
        </row>
        <row r="36">
          <cell r="A36" t="str">
            <v>一般会計</v>
          </cell>
          <cell r="B36" t="e">
            <v>#N/A</v>
          </cell>
          <cell r="C36">
            <v>10.17</v>
          </cell>
          <cell r="D36" t="e">
            <v>#N/A</v>
          </cell>
          <cell r="E36">
            <v>10.91</v>
          </cell>
          <cell r="F36" t="e">
            <v>#N/A</v>
          </cell>
          <cell r="G36">
            <v>15.26</v>
          </cell>
          <cell r="H36" t="e">
            <v>#N/A</v>
          </cell>
          <cell r="I36">
            <v>7.76</v>
          </cell>
          <cell r="J36" t="e">
            <v>#N/A</v>
          </cell>
          <cell r="K36">
            <v>15.67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500</v>
          </cell>
          <cell r="E42"/>
          <cell r="F42"/>
          <cell r="G42">
            <v>510</v>
          </cell>
          <cell r="H42"/>
          <cell r="I42"/>
          <cell r="J42">
            <v>539</v>
          </cell>
          <cell r="K42"/>
          <cell r="L42"/>
          <cell r="M42">
            <v>520</v>
          </cell>
          <cell r="N42"/>
          <cell r="O42"/>
          <cell r="P42">
            <v>539</v>
          </cell>
        </row>
        <row r="43">
          <cell r="A43" t="str">
            <v>一時借入金の利子</v>
          </cell>
          <cell r="B43">
            <v>0</v>
          </cell>
          <cell r="C43"/>
          <cell r="D43"/>
          <cell r="E43">
            <v>0</v>
          </cell>
          <cell r="F43"/>
          <cell r="G43"/>
          <cell r="H43">
            <v>0</v>
          </cell>
          <cell r="I43"/>
          <cell r="J43"/>
          <cell r="K43">
            <v>0</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33</v>
          </cell>
          <cell r="C45"/>
          <cell r="D45"/>
          <cell r="E45">
            <v>46</v>
          </cell>
          <cell r="F45"/>
          <cell r="G45"/>
          <cell r="H45">
            <v>54</v>
          </cell>
          <cell r="I45"/>
          <cell r="J45"/>
          <cell r="K45">
            <v>59</v>
          </cell>
          <cell r="L45"/>
          <cell r="M45"/>
          <cell r="N45">
            <v>64</v>
          </cell>
          <cell r="O45"/>
          <cell r="P45"/>
        </row>
        <row r="46">
          <cell r="A46" t="str">
            <v>公営企業債の元利償還金に対する繰入金</v>
          </cell>
          <cell r="B46">
            <v>22</v>
          </cell>
          <cell r="C46"/>
          <cell r="D46"/>
          <cell r="E46">
            <v>23</v>
          </cell>
          <cell r="F46"/>
          <cell r="G46"/>
          <cell r="H46">
            <v>27</v>
          </cell>
          <cell r="I46"/>
          <cell r="J46"/>
          <cell r="K46">
            <v>31</v>
          </cell>
          <cell r="L46"/>
          <cell r="M46"/>
          <cell r="N46">
            <v>35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599</v>
          </cell>
          <cell r="C49"/>
          <cell r="D49"/>
          <cell r="E49">
            <v>609</v>
          </cell>
          <cell r="F49"/>
          <cell r="G49"/>
          <cell r="H49">
            <v>628</v>
          </cell>
          <cell r="I49"/>
          <cell r="J49"/>
          <cell r="K49">
            <v>585</v>
          </cell>
          <cell r="L49"/>
          <cell r="M49"/>
          <cell r="N49">
            <v>615</v>
          </cell>
          <cell r="O49"/>
          <cell r="P49"/>
        </row>
        <row r="50">
          <cell r="A50" t="str">
            <v>実質公債費比率の分子</v>
          </cell>
          <cell r="B50" t="e">
            <v>#N/A</v>
          </cell>
          <cell r="C50">
            <v>154</v>
          </cell>
          <cell r="D50" t="e">
            <v>#N/A</v>
          </cell>
          <cell r="E50" t="e">
            <v>#N/A</v>
          </cell>
          <cell r="F50">
            <v>168</v>
          </cell>
          <cell r="G50" t="e">
            <v>#N/A</v>
          </cell>
          <cell r="H50" t="e">
            <v>#N/A</v>
          </cell>
          <cell r="I50">
            <v>170</v>
          </cell>
          <cell r="J50" t="e">
            <v>#N/A</v>
          </cell>
          <cell r="K50" t="e">
            <v>#N/A</v>
          </cell>
          <cell r="L50">
            <v>155</v>
          </cell>
          <cell r="M50" t="e">
            <v>#N/A</v>
          </cell>
          <cell r="N50" t="e">
            <v>#N/A</v>
          </cell>
          <cell r="O50">
            <v>175</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4436</v>
          </cell>
          <cell r="E56"/>
          <cell r="F56"/>
          <cell r="G56">
            <v>4698</v>
          </cell>
          <cell r="H56"/>
          <cell r="I56"/>
          <cell r="J56">
            <v>4643</v>
          </cell>
          <cell r="K56"/>
          <cell r="L56"/>
          <cell r="M56">
            <v>4743</v>
          </cell>
          <cell r="N56"/>
          <cell r="O56"/>
          <cell r="P56">
            <v>4634</v>
          </cell>
        </row>
        <row r="57">
          <cell r="A57" t="str">
            <v>充当可能特定歳入</v>
          </cell>
          <cell r="B57"/>
          <cell r="C57"/>
          <cell r="D57">
            <v>261</v>
          </cell>
          <cell r="E57"/>
          <cell r="F57"/>
          <cell r="G57">
            <v>250</v>
          </cell>
          <cell r="H57"/>
          <cell r="I57"/>
          <cell r="J57">
            <v>291</v>
          </cell>
          <cell r="K57"/>
          <cell r="L57"/>
          <cell r="M57">
            <v>391</v>
          </cell>
          <cell r="N57"/>
          <cell r="O57"/>
          <cell r="P57">
            <v>377</v>
          </cell>
        </row>
        <row r="58">
          <cell r="A58" t="str">
            <v>充当可能基金</v>
          </cell>
          <cell r="B58"/>
          <cell r="C58"/>
          <cell r="D58">
            <v>2063</v>
          </cell>
          <cell r="E58"/>
          <cell r="F58"/>
          <cell r="G58">
            <v>2168</v>
          </cell>
          <cell r="H58"/>
          <cell r="I58"/>
          <cell r="J58">
            <v>2252</v>
          </cell>
          <cell r="K58"/>
          <cell r="L58"/>
          <cell r="M58">
            <v>2340</v>
          </cell>
          <cell r="N58"/>
          <cell r="O58"/>
          <cell r="P58">
            <v>1954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263</v>
          </cell>
          <cell r="C62"/>
          <cell r="D62"/>
          <cell r="E62">
            <v>226</v>
          </cell>
          <cell r="F62"/>
          <cell r="G62"/>
          <cell r="H62">
            <v>251</v>
          </cell>
          <cell r="I62"/>
          <cell r="J62"/>
          <cell r="K62">
            <v>60</v>
          </cell>
          <cell r="L62"/>
          <cell r="M62"/>
          <cell r="N62">
            <v>112</v>
          </cell>
          <cell r="O62"/>
          <cell r="P62"/>
        </row>
        <row r="63">
          <cell r="A63" t="str">
            <v>組合等負担等見込額</v>
          </cell>
          <cell r="B63">
            <v>395</v>
          </cell>
          <cell r="C63"/>
          <cell r="D63"/>
          <cell r="E63">
            <v>501</v>
          </cell>
          <cell r="F63"/>
          <cell r="G63"/>
          <cell r="H63">
            <v>407</v>
          </cell>
          <cell r="I63"/>
          <cell r="J63"/>
          <cell r="K63">
            <v>346</v>
          </cell>
          <cell r="L63"/>
          <cell r="M63"/>
          <cell r="N63">
            <v>278</v>
          </cell>
          <cell r="O63"/>
          <cell r="P63"/>
        </row>
        <row r="64">
          <cell r="A64" t="str">
            <v>公営企業債等繰入見込額</v>
          </cell>
          <cell r="B64">
            <v>469</v>
          </cell>
          <cell r="C64"/>
          <cell r="D64"/>
          <cell r="E64">
            <v>487</v>
          </cell>
          <cell r="F64"/>
          <cell r="G64"/>
          <cell r="H64">
            <v>474</v>
          </cell>
          <cell r="I64"/>
          <cell r="J64"/>
          <cell r="K64">
            <v>462</v>
          </cell>
          <cell r="L64"/>
          <cell r="M64"/>
          <cell r="N64">
            <v>425</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5587</v>
          </cell>
          <cell r="C66"/>
          <cell r="D66"/>
          <cell r="E66">
            <v>5735</v>
          </cell>
          <cell r="F66"/>
          <cell r="G66"/>
          <cell r="H66">
            <v>5765</v>
          </cell>
          <cell r="I66"/>
          <cell r="J66"/>
          <cell r="K66">
            <v>6101</v>
          </cell>
          <cell r="L66"/>
          <cell r="M66"/>
          <cell r="N66">
            <v>6033</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273</v>
          </cell>
          <cell r="C72">
            <v>324</v>
          </cell>
          <cell r="D72">
            <v>404</v>
          </cell>
        </row>
        <row r="73">
          <cell r="A73" t="str">
            <v>減債基金</v>
          </cell>
          <cell r="B73">
            <v>255</v>
          </cell>
          <cell r="C73">
            <v>255</v>
          </cell>
          <cell r="D73">
            <v>255</v>
          </cell>
        </row>
        <row r="74">
          <cell r="A74" t="str">
            <v>その他特定目的基金</v>
          </cell>
          <cell r="B74">
            <v>1862</v>
          </cell>
          <cell r="C74">
            <v>1956</v>
          </cell>
          <cell r="D74">
            <v>1581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4" t="s">
        <v>17</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42"/>
      <c r="DK1" s="42"/>
      <c r="DL1" s="42"/>
      <c r="DM1" s="42"/>
      <c r="DN1" s="42"/>
      <c r="DO1" s="42"/>
    </row>
    <row r="2" spans="1:119" ht="24.75" thickBot="1" x14ac:dyDescent="0.2">
      <c r="B2" s="43" t="s">
        <v>18</v>
      </c>
      <c r="C2" s="43"/>
      <c r="D2" s="44"/>
    </row>
    <row r="3" spans="1:119" ht="18.75" customHeight="1" thickBot="1" x14ac:dyDescent="0.2">
      <c r="A3" s="42"/>
      <c r="B3" s="355" t="s">
        <v>19</v>
      </c>
      <c r="C3" s="356"/>
      <c r="D3" s="356"/>
      <c r="E3" s="357"/>
      <c r="F3" s="357"/>
      <c r="G3" s="357"/>
      <c r="H3" s="357"/>
      <c r="I3" s="357"/>
      <c r="J3" s="357"/>
      <c r="K3" s="357"/>
      <c r="L3" s="357" t="s">
        <v>20</v>
      </c>
      <c r="M3" s="357"/>
      <c r="N3" s="357"/>
      <c r="O3" s="357"/>
      <c r="P3" s="357"/>
      <c r="Q3" s="357"/>
      <c r="R3" s="364"/>
      <c r="S3" s="364"/>
      <c r="T3" s="364"/>
      <c r="U3" s="364"/>
      <c r="V3" s="365"/>
      <c r="W3" s="339" t="s">
        <v>21</v>
      </c>
      <c r="X3" s="340"/>
      <c r="Y3" s="340"/>
      <c r="Z3" s="340"/>
      <c r="AA3" s="340"/>
      <c r="AB3" s="356"/>
      <c r="AC3" s="364" t="s">
        <v>22</v>
      </c>
      <c r="AD3" s="340"/>
      <c r="AE3" s="340"/>
      <c r="AF3" s="340"/>
      <c r="AG3" s="340"/>
      <c r="AH3" s="340"/>
      <c r="AI3" s="340"/>
      <c r="AJ3" s="340"/>
      <c r="AK3" s="340"/>
      <c r="AL3" s="341"/>
      <c r="AM3" s="339" t="s">
        <v>23</v>
      </c>
      <c r="AN3" s="340"/>
      <c r="AO3" s="340"/>
      <c r="AP3" s="340"/>
      <c r="AQ3" s="340"/>
      <c r="AR3" s="340"/>
      <c r="AS3" s="340"/>
      <c r="AT3" s="340"/>
      <c r="AU3" s="340"/>
      <c r="AV3" s="340"/>
      <c r="AW3" s="340"/>
      <c r="AX3" s="341"/>
      <c r="AY3" s="376" t="s">
        <v>24</v>
      </c>
      <c r="AZ3" s="377"/>
      <c r="BA3" s="377"/>
      <c r="BB3" s="377"/>
      <c r="BC3" s="377"/>
      <c r="BD3" s="377"/>
      <c r="BE3" s="377"/>
      <c r="BF3" s="377"/>
      <c r="BG3" s="377"/>
      <c r="BH3" s="377"/>
      <c r="BI3" s="377"/>
      <c r="BJ3" s="377"/>
      <c r="BK3" s="377"/>
      <c r="BL3" s="377"/>
      <c r="BM3" s="378"/>
      <c r="BN3" s="339" t="s">
        <v>25</v>
      </c>
      <c r="BO3" s="340"/>
      <c r="BP3" s="340"/>
      <c r="BQ3" s="340"/>
      <c r="BR3" s="340"/>
      <c r="BS3" s="340"/>
      <c r="BT3" s="340"/>
      <c r="BU3" s="341"/>
      <c r="BV3" s="339" t="s">
        <v>26</v>
      </c>
      <c r="BW3" s="340"/>
      <c r="BX3" s="340"/>
      <c r="BY3" s="340"/>
      <c r="BZ3" s="340"/>
      <c r="CA3" s="340"/>
      <c r="CB3" s="340"/>
      <c r="CC3" s="341"/>
      <c r="CD3" s="376" t="s">
        <v>24</v>
      </c>
      <c r="CE3" s="377"/>
      <c r="CF3" s="377"/>
      <c r="CG3" s="377"/>
      <c r="CH3" s="377"/>
      <c r="CI3" s="377"/>
      <c r="CJ3" s="377"/>
      <c r="CK3" s="377"/>
      <c r="CL3" s="377"/>
      <c r="CM3" s="377"/>
      <c r="CN3" s="377"/>
      <c r="CO3" s="377"/>
      <c r="CP3" s="377"/>
      <c r="CQ3" s="377"/>
      <c r="CR3" s="377"/>
      <c r="CS3" s="378"/>
      <c r="CT3" s="339" t="s">
        <v>27</v>
      </c>
      <c r="CU3" s="340"/>
      <c r="CV3" s="340"/>
      <c r="CW3" s="340"/>
      <c r="CX3" s="340"/>
      <c r="CY3" s="340"/>
      <c r="CZ3" s="340"/>
      <c r="DA3" s="341"/>
      <c r="DB3" s="339" t="s">
        <v>28</v>
      </c>
      <c r="DC3" s="340"/>
      <c r="DD3" s="340"/>
      <c r="DE3" s="340"/>
      <c r="DF3" s="340"/>
      <c r="DG3" s="340"/>
      <c r="DH3" s="340"/>
      <c r="DI3" s="341"/>
    </row>
    <row r="4" spans="1:119" ht="18.75" customHeight="1" x14ac:dyDescent="0.15">
      <c r="A4" s="42"/>
      <c r="B4" s="358"/>
      <c r="C4" s="359"/>
      <c r="D4" s="359"/>
      <c r="E4" s="360"/>
      <c r="F4" s="360"/>
      <c r="G4" s="360"/>
      <c r="H4" s="360"/>
      <c r="I4" s="360"/>
      <c r="J4" s="360"/>
      <c r="K4" s="360"/>
      <c r="L4" s="360"/>
      <c r="M4" s="360"/>
      <c r="N4" s="360"/>
      <c r="O4" s="360"/>
      <c r="P4" s="360"/>
      <c r="Q4" s="360"/>
      <c r="R4" s="366"/>
      <c r="S4" s="366"/>
      <c r="T4" s="366"/>
      <c r="U4" s="366"/>
      <c r="V4" s="367"/>
      <c r="W4" s="370"/>
      <c r="X4" s="371"/>
      <c r="Y4" s="371"/>
      <c r="Z4" s="371"/>
      <c r="AA4" s="371"/>
      <c r="AB4" s="359"/>
      <c r="AC4" s="366"/>
      <c r="AD4" s="371"/>
      <c r="AE4" s="371"/>
      <c r="AF4" s="371"/>
      <c r="AG4" s="371"/>
      <c r="AH4" s="371"/>
      <c r="AI4" s="371"/>
      <c r="AJ4" s="371"/>
      <c r="AK4" s="371"/>
      <c r="AL4" s="374"/>
      <c r="AM4" s="372"/>
      <c r="AN4" s="373"/>
      <c r="AO4" s="373"/>
      <c r="AP4" s="373"/>
      <c r="AQ4" s="373"/>
      <c r="AR4" s="373"/>
      <c r="AS4" s="373"/>
      <c r="AT4" s="373"/>
      <c r="AU4" s="373"/>
      <c r="AV4" s="373"/>
      <c r="AW4" s="373"/>
      <c r="AX4" s="375"/>
      <c r="AY4" s="342" t="s">
        <v>29</v>
      </c>
      <c r="AZ4" s="343"/>
      <c r="BA4" s="343"/>
      <c r="BB4" s="343"/>
      <c r="BC4" s="343"/>
      <c r="BD4" s="343"/>
      <c r="BE4" s="343"/>
      <c r="BF4" s="343"/>
      <c r="BG4" s="343"/>
      <c r="BH4" s="343"/>
      <c r="BI4" s="343"/>
      <c r="BJ4" s="343"/>
      <c r="BK4" s="343"/>
      <c r="BL4" s="343"/>
      <c r="BM4" s="344"/>
      <c r="BN4" s="345">
        <v>6115351</v>
      </c>
      <c r="BO4" s="346"/>
      <c r="BP4" s="346"/>
      <c r="BQ4" s="346"/>
      <c r="BR4" s="346"/>
      <c r="BS4" s="346"/>
      <c r="BT4" s="346"/>
      <c r="BU4" s="347"/>
      <c r="BV4" s="345">
        <v>7134235</v>
      </c>
      <c r="BW4" s="346"/>
      <c r="BX4" s="346"/>
      <c r="BY4" s="346"/>
      <c r="BZ4" s="346"/>
      <c r="CA4" s="346"/>
      <c r="CB4" s="346"/>
      <c r="CC4" s="347"/>
      <c r="CD4" s="348" t="s">
        <v>30</v>
      </c>
      <c r="CE4" s="349"/>
      <c r="CF4" s="349"/>
      <c r="CG4" s="349"/>
      <c r="CH4" s="349"/>
      <c r="CI4" s="349"/>
      <c r="CJ4" s="349"/>
      <c r="CK4" s="349"/>
      <c r="CL4" s="349"/>
      <c r="CM4" s="349"/>
      <c r="CN4" s="349"/>
      <c r="CO4" s="349"/>
      <c r="CP4" s="349"/>
      <c r="CQ4" s="349"/>
      <c r="CR4" s="349"/>
      <c r="CS4" s="350"/>
      <c r="CT4" s="351">
        <v>15.7</v>
      </c>
      <c r="CU4" s="352"/>
      <c r="CV4" s="352"/>
      <c r="CW4" s="352"/>
      <c r="CX4" s="352"/>
      <c r="CY4" s="352"/>
      <c r="CZ4" s="352"/>
      <c r="DA4" s="353"/>
      <c r="DB4" s="351">
        <v>7.8</v>
      </c>
      <c r="DC4" s="352"/>
      <c r="DD4" s="352"/>
      <c r="DE4" s="352"/>
      <c r="DF4" s="352"/>
      <c r="DG4" s="352"/>
      <c r="DH4" s="352"/>
      <c r="DI4" s="353"/>
    </row>
    <row r="5" spans="1:119" ht="18.75" customHeight="1" x14ac:dyDescent="0.15">
      <c r="A5" s="42"/>
      <c r="B5" s="361"/>
      <c r="C5" s="362"/>
      <c r="D5" s="362"/>
      <c r="E5" s="363"/>
      <c r="F5" s="363"/>
      <c r="G5" s="363"/>
      <c r="H5" s="363"/>
      <c r="I5" s="363"/>
      <c r="J5" s="363"/>
      <c r="K5" s="363"/>
      <c r="L5" s="363"/>
      <c r="M5" s="363"/>
      <c r="N5" s="363"/>
      <c r="O5" s="363"/>
      <c r="P5" s="363"/>
      <c r="Q5" s="363"/>
      <c r="R5" s="368"/>
      <c r="S5" s="368"/>
      <c r="T5" s="368"/>
      <c r="U5" s="368"/>
      <c r="V5" s="369"/>
      <c r="W5" s="372"/>
      <c r="X5" s="373"/>
      <c r="Y5" s="373"/>
      <c r="Z5" s="373"/>
      <c r="AA5" s="373"/>
      <c r="AB5" s="362"/>
      <c r="AC5" s="368"/>
      <c r="AD5" s="373"/>
      <c r="AE5" s="373"/>
      <c r="AF5" s="373"/>
      <c r="AG5" s="373"/>
      <c r="AH5" s="373"/>
      <c r="AI5" s="373"/>
      <c r="AJ5" s="373"/>
      <c r="AK5" s="373"/>
      <c r="AL5" s="375"/>
      <c r="AM5" s="411" t="s">
        <v>31</v>
      </c>
      <c r="AN5" s="412"/>
      <c r="AO5" s="412"/>
      <c r="AP5" s="412"/>
      <c r="AQ5" s="412"/>
      <c r="AR5" s="412"/>
      <c r="AS5" s="412"/>
      <c r="AT5" s="413"/>
      <c r="AU5" s="414" t="s">
        <v>32</v>
      </c>
      <c r="AV5" s="415"/>
      <c r="AW5" s="415"/>
      <c r="AX5" s="415"/>
      <c r="AY5" s="416" t="s">
        <v>33</v>
      </c>
      <c r="AZ5" s="417"/>
      <c r="BA5" s="417"/>
      <c r="BB5" s="417"/>
      <c r="BC5" s="417"/>
      <c r="BD5" s="417"/>
      <c r="BE5" s="417"/>
      <c r="BF5" s="417"/>
      <c r="BG5" s="417"/>
      <c r="BH5" s="417"/>
      <c r="BI5" s="417"/>
      <c r="BJ5" s="417"/>
      <c r="BK5" s="417"/>
      <c r="BL5" s="417"/>
      <c r="BM5" s="418"/>
      <c r="BN5" s="382">
        <v>5618484</v>
      </c>
      <c r="BO5" s="383"/>
      <c r="BP5" s="383"/>
      <c r="BQ5" s="383"/>
      <c r="BR5" s="383"/>
      <c r="BS5" s="383"/>
      <c r="BT5" s="383"/>
      <c r="BU5" s="384"/>
      <c r="BV5" s="382">
        <v>6822468</v>
      </c>
      <c r="BW5" s="383"/>
      <c r="BX5" s="383"/>
      <c r="BY5" s="383"/>
      <c r="BZ5" s="383"/>
      <c r="CA5" s="383"/>
      <c r="CB5" s="383"/>
      <c r="CC5" s="384"/>
      <c r="CD5" s="385" t="s">
        <v>34</v>
      </c>
      <c r="CE5" s="386"/>
      <c r="CF5" s="386"/>
      <c r="CG5" s="386"/>
      <c r="CH5" s="386"/>
      <c r="CI5" s="386"/>
      <c r="CJ5" s="386"/>
      <c r="CK5" s="386"/>
      <c r="CL5" s="386"/>
      <c r="CM5" s="386"/>
      <c r="CN5" s="386"/>
      <c r="CO5" s="386"/>
      <c r="CP5" s="386"/>
      <c r="CQ5" s="386"/>
      <c r="CR5" s="386"/>
      <c r="CS5" s="387"/>
      <c r="CT5" s="379">
        <v>79.7</v>
      </c>
      <c r="CU5" s="380"/>
      <c r="CV5" s="380"/>
      <c r="CW5" s="380"/>
      <c r="CX5" s="380"/>
      <c r="CY5" s="380"/>
      <c r="CZ5" s="380"/>
      <c r="DA5" s="381"/>
      <c r="DB5" s="379">
        <v>87.7</v>
      </c>
      <c r="DC5" s="380"/>
      <c r="DD5" s="380"/>
      <c r="DE5" s="380"/>
      <c r="DF5" s="380"/>
      <c r="DG5" s="380"/>
      <c r="DH5" s="380"/>
      <c r="DI5" s="381"/>
    </row>
    <row r="6" spans="1:119" ht="18.75" customHeight="1" x14ac:dyDescent="0.15">
      <c r="A6" s="42"/>
      <c r="B6" s="388" t="s">
        <v>35</v>
      </c>
      <c r="C6" s="389"/>
      <c r="D6" s="389"/>
      <c r="E6" s="390"/>
      <c r="F6" s="390"/>
      <c r="G6" s="390"/>
      <c r="H6" s="390"/>
      <c r="I6" s="390"/>
      <c r="J6" s="390"/>
      <c r="K6" s="390"/>
      <c r="L6" s="390" t="s">
        <v>36</v>
      </c>
      <c r="M6" s="390"/>
      <c r="N6" s="390"/>
      <c r="O6" s="390"/>
      <c r="P6" s="390"/>
      <c r="Q6" s="390"/>
      <c r="R6" s="394"/>
      <c r="S6" s="394"/>
      <c r="T6" s="394"/>
      <c r="U6" s="394"/>
      <c r="V6" s="395"/>
      <c r="W6" s="398" t="s">
        <v>37</v>
      </c>
      <c r="X6" s="399"/>
      <c r="Y6" s="399"/>
      <c r="Z6" s="399"/>
      <c r="AA6" s="399"/>
      <c r="AB6" s="389"/>
      <c r="AC6" s="402" t="s">
        <v>38</v>
      </c>
      <c r="AD6" s="403"/>
      <c r="AE6" s="403"/>
      <c r="AF6" s="403"/>
      <c r="AG6" s="403"/>
      <c r="AH6" s="403"/>
      <c r="AI6" s="403"/>
      <c r="AJ6" s="403"/>
      <c r="AK6" s="403"/>
      <c r="AL6" s="404"/>
      <c r="AM6" s="411" t="s">
        <v>39</v>
      </c>
      <c r="AN6" s="412"/>
      <c r="AO6" s="412"/>
      <c r="AP6" s="412"/>
      <c r="AQ6" s="412"/>
      <c r="AR6" s="412"/>
      <c r="AS6" s="412"/>
      <c r="AT6" s="413"/>
      <c r="AU6" s="414" t="s">
        <v>32</v>
      </c>
      <c r="AV6" s="415"/>
      <c r="AW6" s="415"/>
      <c r="AX6" s="415"/>
      <c r="AY6" s="416" t="s">
        <v>40</v>
      </c>
      <c r="AZ6" s="417"/>
      <c r="BA6" s="417"/>
      <c r="BB6" s="417"/>
      <c r="BC6" s="417"/>
      <c r="BD6" s="417"/>
      <c r="BE6" s="417"/>
      <c r="BF6" s="417"/>
      <c r="BG6" s="417"/>
      <c r="BH6" s="417"/>
      <c r="BI6" s="417"/>
      <c r="BJ6" s="417"/>
      <c r="BK6" s="417"/>
      <c r="BL6" s="417"/>
      <c r="BM6" s="418"/>
      <c r="BN6" s="382">
        <v>496867</v>
      </c>
      <c r="BO6" s="383"/>
      <c r="BP6" s="383"/>
      <c r="BQ6" s="383"/>
      <c r="BR6" s="383"/>
      <c r="BS6" s="383"/>
      <c r="BT6" s="383"/>
      <c r="BU6" s="384"/>
      <c r="BV6" s="382">
        <v>311767</v>
      </c>
      <c r="BW6" s="383"/>
      <c r="BX6" s="383"/>
      <c r="BY6" s="383"/>
      <c r="BZ6" s="383"/>
      <c r="CA6" s="383"/>
      <c r="CB6" s="383"/>
      <c r="CC6" s="384"/>
      <c r="CD6" s="385" t="s">
        <v>41</v>
      </c>
      <c r="CE6" s="386"/>
      <c r="CF6" s="386"/>
      <c r="CG6" s="386"/>
      <c r="CH6" s="386"/>
      <c r="CI6" s="386"/>
      <c r="CJ6" s="386"/>
      <c r="CK6" s="386"/>
      <c r="CL6" s="386"/>
      <c r="CM6" s="386"/>
      <c r="CN6" s="386"/>
      <c r="CO6" s="386"/>
      <c r="CP6" s="386"/>
      <c r="CQ6" s="386"/>
      <c r="CR6" s="386"/>
      <c r="CS6" s="387"/>
      <c r="CT6" s="419">
        <v>82</v>
      </c>
      <c r="CU6" s="420"/>
      <c r="CV6" s="420"/>
      <c r="CW6" s="420"/>
      <c r="CX6" s="420"/>
      <c r="CY6" s="420"/>
      <c r="CZ6" s="420"/>
      <c r="DA6" s="421"/>
      <c r="DB6" s="419">
        <v>91.2</v>
      </c>
      <c r="DC6" s="420"/>
      <c r="DD6" s="420"/>
      <c r="DE6" s="420"/>
      <c r="DF6" s="420"/>
      <c r="DG6" s="420"/>
      <c r="DH6" s="420"/>
      <c r="DI6" s="421"/>
    </row>
    <row r="7" spans="1:119" ht="18.75" customHeight="1" x14ac:dyDescent="0.15">
      <c r="A7" s="42"/>
      <c r="B7" s="358"/>
      <c r="C7" s="359"/>
      <c r="D7" s="359"/>
      <c r="E7" s="360"/>
      <c r="F7" s="360"/>
      <c r="G7" s="360"/>
      <c r="H7" s="360"/>
      <c r="I7" s="360"/>
      <c r="J7" s="360"/>
      <c r="K7" s="360"/>
      <c r="L7" s="360"/>
      <c r="M7" s="360"/>
      <c r="N7" s="360"/>
      <c r="O7" s="360"/>
      <c r="P7" s="360"/>
      <c r="Q7" s="360"/>
      <c r="R7" s="366"/>
      <c r="S7" s="366"/>
      <c r="T7" s="366"/>
      <c r="U7" s="366"/>
      <c r="V7" s="367"/>
      <c r="W7" s="370"/>
      <c r="X7" s="371"/>
      <c r="Y7" s="371"/>
      <c r="Z7" s="371"/>
      <c r="AA7" s="371"/>
      <c r="AB7" s="359"/>
      <c r="AC7" s="405"/>
      <c r="AD7" s="406"/>
      <c r="AE7" s="406"/>
      <c r="AF7" s="406"/>
      <c r="AG7" s="406"/>
      <c r="AH7" s="406"/>
      <c r="AI7" s="406"/>
      <c r="AJ7" s="406"/>
      <c r="AK7" s="406"/>
      <c r="AL7" s="407"/>
      <c r="AM7" s="411" t="s">
        <v>42</v>
      </c>
      <c r="AN7" s="412"/>
      <c r="AO7" s="412"/>
      <c r="AP7" s="412"/>
      <c r="AQ7" s="412"/>
      <c r="AR7" s="412"/>
      <c r="AS7" s="412"/>
      <c r="AT7" s="413"/>
      <c r="AU7" s="414" t="s">
        <v>32</v>
      </c>
      <c r="AV7" s="415"/>
      <c r="AW7" s="415"/>
      <c r="AX7" s="415"/>
      <c r="AY7" s="416" t="s">
        <v>43</v>
      </c>
      <c r="AZ7" s="417"/>
      <c r="BA7" s="417"/>
      <c r="BB7" s="417"/>
      <c r="BC7" s="417"/>
      <c r="BD7" s="417"/>
      <c r="BE7" s="417"/>
      <c r="BF7" s="417"/>
      <c r="BG7" s="417"/>
      <c r="BH7" s="417"/>
      <c r="BI7" s="417"/>
      <c r="BJ7" s="417"/>
      <c r="BK7" s="417"/>
      <c r="BL7" s="417"/>
      <c r="BM7" s="418"/>
      <c r="BN7" s="382">
        <v>28429</v>
      </c>
      <c r="BO7" s="383"/>
      <c r="BP7" s="383"/>
      <c r="BQ7" s="383"/>
      <c r="BR7" s="383"/>
      <c r="BS7" s="383"/>
      <c r="BT7" s="383"/>
      <c r="BU7" s="384"/>
      <c r="BV7" s="382">
        <v>79914</v>
      </c>
      <c r="BW7" s="383"/>
      <c r="BX7" s="383"/>
      <c r="BY7" s="383"/>
      <c r="BZ7" s="383"/>
      <c r="CA7" s="383"/>
      <c r="CB7" s="383"/>
      <c r="CC7" s="384"/>
      <c r="CD7" s="385" t="s">
        <v>44</v>
      </c>
      <c r="CE7" s="386"/>
      <c r="CF7" s="386"/>
      <c r="CG7" s="386"/>
      <c r="CH7" s="386"/>
      <c r="CI7" s="386"/>
      <c r="CJ7" s="386"/>
      <c r="CK7" s="386"/>
      <c r="CL7" s="386"/>
      <c r="CM7" s="386"/>
      <c r="CN7" s="386"/>
      <c r="CO7" s="386"/>
      <c r="CP7" s="386"/>
      <c r="CQ7" s="386"/>
      <c r="CR7" s="386"/>
      <c r="CS7" s="387"/>
      <c r="CT7" s="382">
        <v>2987895</v>
      </c>
      <c r="CU7" s="383"/>
      <c r="CV7" s="383"/>
      <c r="CW7" s="383"/>
      <c r="CX7" s="383"/>
      <c r="CY7" s="383"/>
      <c r="CZ7" s="383"/>
      <c r="DA7" s="384"/>
      <c r="DB7" s="382">
        <v>2984121</v>
      </c>
      <c r="DC7" s="383"/>
      <c r="DD7" s="383"/>
      <c r="DE7" s="383"/>
      <c r="DF7" s="383"/>
      <c r="DG7" s="383"/>
      <c r="DH7" s="383"/>
      <c r="DI7" s="384"/>
    </row>
    <row r="8" spans="1:119" ht="18.75" customHeight="1" thickBot="1" x14ac:dyDescent="0.2">
      <c r="A8" s="42"/>
      <c r="B8" s="391"/>
      <c r="C8" s="392"/>
      <c r="D8" s="392"/>
      <c r="E8" s="393"/>
      <c r="F8" s="393"/>
      <c r="G8" s="393"/>
      <c r="H8" s="393"/>
      <c r="I8" s="393"/>
      <c r="J8" s="393"/>
      <c r="K8" s="393"/>
      <c r="L8" s="393"/>
      <c r="M8" s="393"/>
      <c r="N8" s="393"/>
      <c r="O8" s="393"/>
      <c r="P8" s="393"/>
      <c r="Q8" s="393"/>
      <c r="R8" s="396"/>
      <c r="S8" s="396"/>
      <c r="T8" s="396"/>
      <c r="U8" s="396"/>
      <c r="V8" s="397"/>
      <c r="W8" s="400"/>
      <c r="X8" s="401"/>
      <c r="Y8" s="401"/>
      <c r="Z8" s="401"/>
      <c r="AA8" s="401"/>
      <c r="AB8" s="392"/>
      <c r="AC8" s="408"/>
      <c r="AD8" s="409"/>
      <c r="AE8" s="409"/>
      <c r="AF8" s="409"/>
      <c r="AG8" s="409"/>
      <c r="AH8" s="409"/>
      <c r="AI8" s="409"/>
      <c r="AJ8" s="409"/>
      <c r="AK8" s="409"/>
      <c r="AL8" s="410"/>
      <c r="AM8" s="411" t="s">
        <v>45</v>
      </c>
      <c r="AN8" s="412"/>
      <c r="AO8" s="412"/>
      <c r="AP8" s="412"/>
      <c r="AQ8" s="412"/>
      <c r="AR8" s="412"/>
      <c r="AS8" s="412"/>
      <c r="AT8" s="413"/>
      <c r="AU8" s="414" t="s">
        <v>32</v>
      </c>
      <c r="AV8" s="415"/>
      <c r="AW8" s="415"/>
      <c r="AX8" s="415"/>
      <c r="AY8" s="416" t="s">
        <v>46</v>
      </c>
      <c r="AZ8" s="417"/>
      <c r="BA8" s="417"/>
      <c r="BB8" s="417"/>
      <c r="BC8" s="417"/>
      <c r="BD8" s="417"/>
      <c r="BE8" s="417"/>
      <c r="BF8" s="417"/>
      <c r="BG8" s="417"/>
      <c r="BH8" s="417"/>
      <c r="BI8" s="417"/>
      <c r="BJ8" s="417"/>
      <c r="BK8" s="417"/>
      <c r="BL8" s="417"/>
      <c r="BM8" s="418"/>
      <c r="BN8" s="382">
        <v>468438</v>
      </c>
      <c r="BO8" s="383"/>
      <c r="BP8" s="383"/>
      <c r="BQ8" s="383"/>
      <c r="BR8" s="383"/>
      <c r="BS8" s="383"/>
      <c r="BT8" s="383"/>
      <c r="BU8" s="384"/>
      <c r="BV8" s="382">
        <v>231853</v>
      </c>
      <c r="BW8" s="383"/>
      <c r="BX8" s="383"/>
      <c r="BY8" s="383"/>
      <c r="BZ8" s="383"/>
      <c r="CA8" s="383"/>
      <c r="CB8" s="383"/>
      <c r="CC8" s="384"/>
      <c r="CD8" s="385" t="s">
        <v>47</v>
      </c>
      <c r="CE8" s="386"/>
      <c r="CF8" s="386"/>
      <c r="CG8" s="386"/>
      <c r="CH8" s="386"/>
      <c r="CI8" s="386"/>
      <c r="CJ8" s="386"/>
      <c r="CK8" s="386"/>
      <c r="CL8" s="386"/>
      <c r="CM8" s="386"/>
      <c r="CN8" s="386"/>
      <c r="CO8" s="386"/>
      <c r="CP8" s="386"/>
      <c r="CQ8" s="386"/>
      <c r="CR8" s="386"/>
      <c r="CS8" s="387"/>
      <c r="CT8" s="422">
        <v>0.21</v>
      </c>
      <c r="CU8" s="423"/>
      <c r="CV8" s="423"/>
      <c r="CW8" s="423"/>
      <c r="CX8" s="423"/>
      <c r="CY8" s="423"/>
      <c r="CZ8" s="423"/>
      <c r="DA8" s="424"/>
      <c r="DB8" s="422">
        <v>0.21</v>
      </c>
      <c r="DC8" s="423"/>
      <c r="DD8" s="423"/>
      <c r="DE8" s="423"/>
      <c r="DF8" s="423"/>
      <c r="DG8" s="423"/>
      <c r="DH8" s="423"/>
      <c r="DI8" s="424"/>
    </row>
    <row r="9" spans="1:119" ht="18.75" customHeight="1" thickBot="1" x14ac:dyDescent="0.2">
      <c r="A9" s="42"/>
      <c r="B9" s="376" t="s">
        <v>48</v>
      </c>
      <c r="C9" s="377"/>
      <c r="D9" s="377"/>
      <c r="E9" s="377"/>
      <c r="F9" s="377"/>
      <c r="G9" s="377"/>
      <c r="H9" s="377"/>
      <c r="I9" s="377"/>
      <c r="J9" s="377"/>
      <c r="K9" s="425"/>
      <c r="L9" s="426" t="s">
        <v>49</v>
      </c>
      <c r="M9" s="427"/>
      <c r="N9" s="427"/>
      <c r="O9" s="427"/>
      <c r="P9" s="427"/>
      <c r="Q9" s="428"/>
      <c r="R9" s="429">
        <v>4908</v>
      </c>
      <c r="S9" s="430"/>
      <c r="T9" s="430"/>
      <c r="U9" s="430"/>
      <c r="V9" s="431"/>
      <c r="W9" s="339" t="s">
        <v>50</v>
      </c>
      <c r="X9" s="340"/>
      <c r="Y9" s="340"/>
      <c r="Z9" s="340"/>
      <c r="AA9" s="340"/>
      <c r="AB9" s="340"/>
      <c r="AC9" s="340"/>
      <c r="AD9" s="340"/>
      <c r="AE9" s="340"/>
      <c r="AF9" s="340"/>
      <c r="AG9" s="340"/>
      <c r="AH9" s="340"/>
      <c r="AI9" s="340"/>
      <c r="AJ9" s="340"/>
      <c r="AK9" s="340"/>
      <c r="AL9" s="341"/>
      <c r="AM9" s="411" t="s">
        <v>51</v>
      </c>
      <c r="AN9" s="412"/>
      <c r="AO9" s="412"/>
      <c r="AP9" s="412"/>
      <c r="AQ9" s="412"/>
      <c r="AR9" s="412"/>
      <c r="AS9" s="412"/>
      <c r="AT9" s="413"/>
      <c r="AU9" s="414" t="s">
        <v>32</v>
      </c>
      <c r="AV9" s="415"/>
      <c r="AW9" s="415"/>
      <c r="AX9" s="415"/>
      <c r="AY9" s="416" t="s">
        <v>52</v>
      </c>
      <c r="AZ9" s="417"/>
      <c r="BA9" s="417"/>
      <c r="BB9" s="417"/>
      <c r="BC9" s="417"/>
      <c r="BD9" s="417"/>
      <c r="BE9" s="417"/>
      <c r="BF9" s="417"/>
      <c r="BG9" s="417"/>
      <c r="BH9" s="417"/>
      <c r="BI9" s="417"/>
      <c r="BJ9" s="417"/>
      <c r="BK9" s="417"/>
      <c r="BL9" s="417"/>
      <c r="BM9" s="418"/>
      <c r="BN9" s="382">
        <v>236585</v>
      </c>
      <c r="BO9" s="383"/>
      <c r="BP9" s="383"/>
      <c r="BQ9" s="383"/>
      <c r="BR9" s="383"/>
      <c r="BS9" s="383"/>
      <c r="BT9" s="383"/>
      <c r="BU9" s="384"/>
      <c r="BV9" s="382">
        <v>-233419</v>
      </c>
      <c r="BW9" s="383"/>
      <c r="BX9" s="383"/>
      <c r="BY9" s="383"/>
      <c r="BZ9" s="383"/>
      <c r="CA9" s="383"/>
      <c r="CB9" s="383"/>
      <c r="CC9" s="384"/>
      <c r="CD9" s="385" t="s">
        <v>53</v>
      </c>
      <c r="CE9" s="386"/>
      <c r="CF9" s="386"/>
      <c r="CG9" s="386"/>
      <c r="CH9" s="386"/>
      <c r="CI9" s="386"/>
      <c r="CJ9" s="386"/>
      <c r="CK9" s="386"/>
      <c r="CL9" s="386"/>
      <c r="CM9" s="386"/>
      <c r="CN9" s="386"/>
      <c r="CO9" s="386"/>
      <c r="CP9" s="386"/>
      <c r="CQ9" s="386"/>
      <c r="CR9" s="386"/>
      <c r="CS9" s="387"/>
      <c r="CT9" s="379">
        <v>16.5</v>
      </c>
      <c r="CU9" s="380"/>
      <c r="CV9" s="380"/>
      <c r="CW9" s="380"/>
      <c r="CX9" s="380"/>
      <c r="CY9" s="380"/>
      <c r="CZ9" s="380"/>
      <c r="DA9" s="381"/>
      <c r="DB9" s="379">
        <v>14.7</v>
      </c>
      <c r="DC9" s="380"/>
      <c r="DD9" s="380"/>
      <c r="DE9" s="380"/>
      <c r="DF9" s="380"/>
      <c r="DG9" s="380"/>
      <c r="DH9" s="380"/>
      <c r="DI9" s="381"/>
    </row>
    <row r="10" spans="1:119" ht="18.75" customHeight="1" thickBot="1" x14ac:dyDescent="0.2">
      <c r="A10" s="42"/>
      <c r="B10" s="376"/>
      <c r="C10" s="377"/>
      <c r="D10" s="377"/>
      <c r="E10" s="377"/>
      <c r="F10" s="377"/>
      <c r="G10" s="377"/>
      <c r="H10" s="377"/>
      <c r="I10" s="377"/>
      <c r="J10" s="377"/>
      <c r="K10" s="425"/>
      <c r="L10" s="432" t="s">
        <v>54</v>
      </c>
      <c r="M10" s="412"/>
      <c r="N10" s="412"/>
      <c r="O10" s="412"/>
      <c r="P10" s="412"/>
      <c r="Q10" s="413"/>
      <c r="R10" s="433">
        <v>5188</v>
      </c>
      <c r="S10" s="434"/>
      <c r="T10" s="434"/>
      <c r="U10" s="434"/>
      <c r="V10" s="435"/>
      <c r="W10" s="370"/>
      <c r="X10" s="371"/>
      <c r="Y10" s="371"/>
      <c r="Z10" s="371"/>
      <c r="AA10" s="371"/>
      <c r="AB10" s="371"/>
      <c r="AC10" s="371"/>
      <c r="AD10" s="371"/>
      <c r="AE10" s="371"/>
      <c r="AF10" s="371"/>
      <c r="AG10" s="371"/>
      <c r="AH10" s="371"/>
      <c r="AI10" s="371"/>
      <c r="AJ10" s="371"/>
      <c r="AK10" s="371"/>
      <c r="AL10" s="374"/>
      <c r="AM10" s="411" t="s">
        <v>55</v>
      </c>
      <c r="AN10" s="412"/>
      <c r="AO10" s="412"/>
      <c r="AP10" s="412"/>
      <c r="AQ10" s="412"/>
      <c r="AR10" s="412"/>
      <c r="AS10" s="412"/>
      <c r="AT10" s="413"/>
      <c r="AU10" s="414" t="s">
        <v>56</v>
      </c>
      <c r="AV10" s="415"/>
      <c r="AW10" s="415"/>
      <c r="AX10" s="415"/>
      <c r="AY10" s="416" t="s">
        <v>57</v>
      </c>
      <c r="AZ10" s="417"/>
      <c r="BA10" s="417"/>
      <c r="BB10" s="417"/>
      <c r="BC10" s="417"/>
      <c r="BD10" s="417"/>
      <c r="BE10" s="417"/>
      <c r="BF10" s="417"/>
      <c r="BG10" s="417"/>
      <c r="BH10" s="417"/>
      <c r="BI10" s="417"/>
      <c r="BJ10" s="417"/>
      <c r="BK10" s="417"/>
      <c r="BL10" s="417"/>
      <c r="BM10" s="418"/>
      <c r="BN10" s="382">
        <v>80194</v>
      </c>
      <c r="BO10" s="383"/>
      <c r="BP10" s="383"/>
      <c r="BQ10" s="383"/>
      <c r="BR10" s="383"/>
      <c r="BS10" s="383"/>
      <c r="BT10" s="383"/>
      <c r="BU10" s="384"/>
      <c r="BV10" s="382">
        <v>50242</v>
      </c>
      <c r="BW10" s="383"/>
      <c r="BX10" s="383"/>
      <c r="BY10" s="383"/>
      <c r="BZ10" s="383"/>
      <c r="CA10" s="383"/>
      <c r="CB10" s="383"/>
      <c r="CC10" s="384"/>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6"/>
      <c r="C11" s="377"/>
      <c r="D11" s="377"/>
      <c r="E11" s="377"/>
      <c r="F11" s="377"/>
      <c r="G11" s="377"/>
      <c r="H11" s="377"/>
      <c r="I11" s="377"/>
      <c r="J11" s="377"/>
      <c r="K11" s="425"/>
      <c r="L11" s="436" t="s">
        <v>59</v>
      </c>
      <c r="M11" s="437"/>
      <c r="N11" s="437"/>
      <c r="O11" s="437"/>
      <c r="P11" s="437"/>
      <c r="Q11" s="438"/>
      <c r="R11" s="439" t="s">
        <v>60</v>
      </c>
      <c r="S11" s="440"/>
      <c r="T11" s="440"/>
      <c r="U11" s="440"/>
      <c r="V11" s="441"/>
      <c r="W11" s="370"/>
      <c r="X11" s="371"/>
      <c r="Y11" s="371"/>
      <c r="Z11" s="371"/>
      <c r="AA11" s="371"/>
      <c r="AB11" s="371"/>
      <c r="AC11" s="371"/>
      <c r="AD11" s="371"/>
      <c r="AE11" s="371"/>
      <c r="AF11" s="371"/>
      <c r="AG11" s="371"/>
      <c r="AH11" s="371"/>
      <c r="AI11" s="371"/>
      <c r="AJ11" s="371"/>
      <c r="AK11" s="371"/>
      <c r="AL11" s="374"/>
      <c r="AM11" s="411" t="s">
        <v>61</v>
      </c>
      <c r="AN11" s="412"/>
      <c r="AO11" s="412"/>
      <c r="AP11" s="412"/>
      <c r="AQ11" s="412"/>
      <c r="AR11" s="412"/>
      <c r="AS11" s="412"/>
      <c r="AT11" s="413"/>
      <c r="AU11" s="414" t="s">
        <v>32</v>
      </c>
      <c r="AV11" s="415"/>
      <c r="AW11" s="415"/>
      <c r="AX11" s="415"/>
      <c r="AY11" s="416" t="s">
        <v>62</v>
      </c>
      <c r="AZ11" s="417"/>
      <c r="BA11" s="417"/>
      <c r="BB11" s="417"/>
      <c r="BC11" s="417"/>
      <c r="BD11" s="417"/>
      <c r="BE11" s="417"/>
      <c r="BF11" s="417"/>
      <c r="BG11" s="417"/>
      <c r="BH11" s="417"/>
      <c r="BI11" s="417"/>
      <c r="BJ11" s="417"/>
      <c r="BK11" s="417"/>
      <c r="BL11" s="417"/>
      <c r="BM11" s="418"/>
      <c r="BN11" s="382">
        <v>0</v>
      </c>
      <c r="BO11" s="383"/>
      <c r="BP11" s="383"/>
      <c r="BQ11" s="383"/>
      <c r="BR11" s="383"/>
      <c r="BS11" s="383"/>
      <c r="BT11" s="383"/>
      <c r="BU11" s="384"/>
      <c r="BV11" s="382">
        <v>0</v>
      </c>
      <c r="BW11" s="383"/>
      <c r="BX11" s="383"/>
      <c r="BY11" s="383"/>
      <c r="BZ11" s="383"/>
      <c r="CA11" s="383"/>
      <c r="CB11" s="383"/>
      <c r="CC11" s="384"/>
      <c r="CD11" s="385" t="s">
        <v>63</v>
      </c>
      <c r="CE11" s="386"/>
      <c r="CF11" s="386"/>
      <c r="CG11" s="386"/>
      <c r="CH11" s="386"/>
      <c r="CI11" s="386"/>
      <c r="CJ11" s="386"/>
      <c r="CK11" s="386"/>
      <c r="CL11" s="386"/>
      <c r="CM11" s="386"/>
      <c r="CN11" s="386"/>
      <c r="CO11" s="386"/>
      <c r="CP11" s="386"/>
      <c r="CQ11" s="386"/>
      <c r="CR11" s="386"/>
      <c r="CS11" s="387"/>
      <c r="CT11" s="422" t="s">
        <v>64</v>
      </c>
      <c r="CU11" s="423"/>
      <c r="CV11" s="423"/>
      <c r="CW11" s="423"/>
      <c r="CX11" s="423"/>
      <c r="CY11" s="423"/>
      <c r="CZ11" s="423"/>
      <c r="DA11" s="424"/>
      <c r="DB11" s="422" t="s">
        <v>64</v>
      </c>
      <c r="DC11" s="423"/>
      <c r="DD11" s="423"/>
      <c r="DE11" s="423"/>
      <c r="DF11" s="423"/>
      <c r="DG11" s="423"/>
      <c r="DH11" s="423"/>
      <c r="DI11" s="424"/>
    </row>
    <row r="12" spans="1:119" ht="18.75" customHeight="1" x14ac:dyDescent="0.15">
      <c r="A12" s="42"/>
      <c r="B12" s="442" t="s">
        <v>65</v>
      </c>
      <c r="C12" s="443"/>
      <c r="D12" s="443"/>
      <c r="E12" s="443"/>
      <c r="F12" s="443"/>
      <c r="G12" s="443"/>
      <c r="H12" s="443"/>
      <c r="I12" s="443"/>
      <c r="J12" s="443"/>
      <c r="K12" s="444"/>
      <c r="L12" s="451" t="s">
        <v>66</v>
      </c>
      <c r="M12" s="452"/>
      <c r="N12" s="452"/>
      <c r="O12" s="452"/>
      <c r="P12" s="452"/>
      <c r="Q12" s="453"/>
      <c r="R12" s="454">
        <v>4673</v>
      </c>
      <c r="S12" s="455"/>
      <c r="T12" s="455"/>
      <c r="U12" s="455"/>
      <c r="V12" s="456"/>
      <c r="W12" s="457" t="s">
        <v>24</v>
      </c>
      <c r="X12" s="415"/>
      <c r="Y12" s="415"/>
      <c r="Z12" s="415"/>
      <c r="AA12" s="415"/>
      <c r="AB12" s="458"/>
      <c r="AC12" s="459" t="s">
        <v>67</v>
      </c>
      <c r="AD12" s="460"/>
      <c r="AE12" s="460"/>
      <c r="AF12" s="460"/>
      <c r="AG12" s="461"/>
      <c r="AH12" s="459" t="s">
        <v>68</v>
      </c>
      <c r="AI12" s="460"/>
      <c r="AJ12" s="460"/>
      <c r="AK12" s="460"/>
      <c r="AL12" s="462"/>
      <c r="AM12" s="411" t="s">
        <v>69</v>
      </c>
      <c r="AN12" s="412"/>
      <c r="AO12" s="412"/>
      <c r="AP12" s="412"/>
      <c r="AQ12" s="412"/>
      <c r="AR12" s="412"/>
      <c r="AS12" s="412"/>
      <c r="AT12" s="413"/>
      <c r="AU12" s="414" t="s">
        <v>32</v>
      </c>
      <c r="AV12" s="415"/>
      <c r="AW12" s="415"/>
      <c r="AX12" s="415"/>
      <c r="AY12" s="416" t="s">
        <v>70</v>
      </c>
      <c r="AZ12" s="417"/>
      <c r="BA12" s="417"/>
      <c r="BB12" s="417"/>
      <c r="BC12" s="417"/>
      <c r="BD12" s="417"/>
      <c r="BE12" s="417"/>
      <c r="BF12" s="417"/>
      <c r="BG12" s="417"/>
      <c r="BH12" s="417"/>
      <c r="BI12" s="417"/>
      <c r="BJ12" s="417"/>
      <c r="BK12" s="417"/>
      <c r="BL12" s="417"/>
      <c r="BM12" s="418"/>
      <c r="BN12" s="382">
        <v>0</v>
      </c>
      <c r="BO12" s="383"/>
      <c r="BP12" s="383"/>
      <c r="BQ12" s="383"/>
      <c r="BR12" s="383"/>
      <c r="BS12" s="383"/>
      <c r="BT12" s="383"/>
      <c r="BU12" s="384"/>
      <c r="BV12" s="382">
        <v>0</v>
      </c>
      <c r="BW12" s="383"/>
      <c r="BX12" s="383"/>
      <c r="BY12" s="383"/>
      <c r="BZ12" s="383"/>
      <c r="CA12" s="383"/>
      <c r="CB12" s="383"/>
      <c r="CC12" s="384"/>
      <c r="CD12" s="385" t="s">
        <v>71</v>
      </c>
      <c r="CE12" s="386"/>
      <c r="CF12" s="386"/>
      <c r="CG12" s="386"/>
      <c r="CH12" s="386"/>
      <c r="CI12" s="386"/>
      <c r="CJ12" s="386"/>
      <c r="CK12" s="386"/>
      <c r="CL12" s="386"/>
      <c r="CM12" s="386"/>
      <c r="CN12" s="386"/>
      <c r="CO12" s="386"/>
      <c r="CP12" s="386"/>
      <c r="CQ12" s="386"/>
      <c r="CR12" s="386"/>
      <c r="CS12" s="387"/>
      <c r="CT12" s="422" t="s">
        <v>64</v>
      </c>
      <c r="CU12" s="423"/>
      <c r="CV12" s="423"/>
      <c r="CW12" s="423"/>
      <c r="CX12" s="423"/>
      <c r="CY12" s="423"/>
      <c r="CZ12" s="423"/>
      <c r="DA12" s="424"/>
      <c r="DB12" s="422" t="s">
        <v>64</v>
      </c>
      <c r="DC12" s="423"/>
      <c r="DD12" s="423"/>
      <c r="DE12" s="423"/>
      <c r="DF12" s="423"/>
      <c r="DG12" s="423"/>
      <c r="DH12" s="423"/>
      <c r="DI12" s="424"/>
    </row>
    <row r="13" spans="1:119" ht="18.75" customHeight="1" x14ac:dyDescent="0.15">
      <c r="A13" s="42"/>
      <c r="B13" s="445"/>
      <c r="C13" s="446"/>
      <c r="D13" s="446"/>
      <c r="E13" s="446"/>
      <c r="F13" s="446"/>
      <c r="G13" s="446"/>
      <c r="H13" s="446"/>
      <c r="I13" s="446"/>
      <c r="J13" s="446"/>
      <c r="K13" s="447"/>
      <c r="L13" s="51"/>
      <c r="M13" s="473" t="s">
        <v>72</v>
      </c>
      <c r="N13" s="474"/>
      <c r="O13" s="474"/>
      <c r="P13" s="474"/>
      <c r="Q13" s="475"/>
      <c r="R13" s="466">
        <v>4632</v>
      </c>
      <c r="S13" s="467"/>
      <c r="T13" s="467"/>
      <c r="U13" s="467"/>
      <c r="V13" s="468"/>
      <c r="W13" s="398" t="s">
        <v>73</v>
      </c>
      <c r="X13" s="399"/>
      <c r="Y13" s="399"/>
      <c r="Z13" s="399"/>
      <c r="AA13" s="399"/>
      <c r="AB13" s="389"/>
      <c r="AC13" s="433">
        <v>424</v>
      </c>
      <c r="AD13" s="434"/>
      <c r="AE13" s="434"/>
      <c r="AF13" s="434"/>
      <c r="AG13" s="476"/>
      <c r="AH13" s="433">
        <v>463</v>
      </c>
      <c r="AI13" s="434"/>
      <c r="AJ13" s="434"/>
      <c r="AK13" s="434"/>
      <c r="AL13" s="435"/>
      <c r="AM13" s="411" t="s">
        <v>74</v>
      </c>
      <c r="AN13" s="412"/>
      <c r="AO13" s="412"/>
      <c r="AP13" s="412"/>
      <c r="AQ13" s="412"/>
      <c r="AR13" s="412"/>
      <c r="AS13" s="412"/>
      <c r="AT13" s="413"/>
      <c r="AU13" s="414" t="s">
        <v>56</v>
      </c>
      <c r="AV13" s="415"/>
      <c r="AW13" s="415"/>
      <c r="AX13" s="415"/>
      <c r="AY13" s="416" t="s">
        <v>75</v>
      </c>
      <c r="AZ13" s="417"/>
      <c r="BA13" s="417"/>
      <c r="BB13" s="417"/>
      <c r="BC13" s="417"/>
      <c r="BD13" s="417"/>
      <c r="BE13" s="417"/>
      <c r="BF13" s="417"/>
      <c r="BG13" s="417"/>
      <c r="BH13" s="417"/>
      <c r="BI13" s="417"/>
      <c r="BJ13" s="417"/>
      <c r="BK13" s="417"/>
      <c r="BL13" s="417"/>
      <c r="BM13" s="418"/>
      <c r="BN13" s="382">
        <v>316779</v>
      </c>
      <c r="BO13" s="383"/>
      <c r="BP13" s="383"/>
      <c r="BQ13" s="383"/>
      <c r="BR13" s="383"/>
      <c r="BS13" s="383"/>
      <c r="BT13" s="383"/>
      <c r="BU13" s="384"/>
      <c r="BV13" s="382">
        <v>-183177</v>
      </c>
      <c r="BW13" s="383"/>
      <c r="BX13" s="383"/>
      <c r="BY13" s="383"/>
      <c r="BZ13" s="383"/>
      <c r="CA13" s="383"/>
      <c r="CB13" s="383"/>
      <c r="CC13" s="384"/>
      <c r="CD13" s="385" t="s">
        <v>76</v>
      </c>
      <c r="CE13" s="386"/>
      <c r="CF13" s="386"/>
      <c r="CG13" s="386"/>
      <c r="CH13" s="386"/>
      <c r="CI13" s="386"/>
      <c r="CJ13" s="386"/>
      <c r="CK13" s="386"/>
      <c r="CL13" s="386"/>
      <c r="CM13" s="386"/>
      <c r="CN13" s="386"/>
      <c r="CO13" s="386"/>
      <c r="CP13" s="386"/>
      <c r="CQ13" s="386"/>
      <c r="CR13" s="386"/>
      <c r="CS13" s="387"/>
      <c r="CT13" s="379">
        <v>6.7</v>
      </c>
      <c r="CU13" s="380"/>
      <c r="CV13" s="380"/>
      <c r="CW13" s="380"/>
      <c r="CX13" s="380"/>
      <c r="CY13" s="380"/>
      <c r="CZ13" s="380"/>
      <c r="DA13" s="381"/>
      <c r="DB13" s="379">
        <v>6.5</v>
      </c>
      <c r="DC13" s="380"/>
      <c r="DD13" s="380"/>
      <c r="DE13" s="380"/>
      <c r="DF13" s="380"/>
      <c r="DG13" s="380"/>
      <c r="DH13" s="380"/>
      <c r="DI13" s="381"/>
    </row>
    <row r="14" spans="1:119" ht="18.75" customHeight="1" thickBot="1" x14ac:dyDescent="0.2">
      <c r="A14" s="42"/>
      <c r="B14" s="445"/>
      <c r="C14" s="446"/>
      <c r="D14" s="446"/>
      <c r="E14" s="446"/>
      <c r="F14" s="446"/>
      <c r="G14" s="446"/>
      <c r="H14" s="446"/>
      <c r="I14" s="446"/>
      <c r="J14" s="446"/>
      <c r="K14" s="447"/>
      <c r="L14" s="463" t="s">
        <v>77</v>
      </c>
      <c r="M14" s="464"/>
      <c r="N14" s="464"/>
      <c r="O14" s="464"/>
      <c r="P14" s="464"/>
      <c r="Q14" s="465"/>
      <c r="R14" s="466">
        <v>4746</v>
      </c>
      <c r="S14" s="467"/>
      <c r="T14" s="467"/>
      <c r="U14" s="467"/>
      <c r="V14" s="468"/>
      <c r="W14" s="372"/>
      <c r="X14" s="373"/>
      <c r="Y14" s="373"/>
      <c r="Z14" s="373"/>
      <c r="AA14" s="373"/>
      <c r="AB14" s="362"/>
      <c r="AC14" s="469">
        <v>18.8</v>
      </c>
      <c r="AD14" s="470"/>
      <c r="AE14" s="470"/>
      <c r="AF14" s="470"/>
      <c r="AG14" s="471"/>
      <c r="AH14" s="469">
        <v>19.899999999999999</v>
      </c>
      <c r="AI14" s="470"/>
      <c r="AJ14" s="470"/>
      <c r="AK14" s="470"/>
      <c r="AL14" s="472"/>
      <c r="AM14" s="411"/>
      <c r="AN14" s="412"/>
      <c r="AO14" s="412"/>
      <c r="AP14" s="412"/>
      <c r="AQ14" s="412"/>
      <c r="AR14" s="412"/>
      <c r="AS14" s="412"/>
      <c r="AT14" s="413"/>
      <c r="AU14" s="414"/>
      <c r="AV14" s="415"/>
      <c r="AW14" s="415"/>
      <c r="AX14" s="415"/>
      <c r="AY14" s="416"/>
      <c r="AZ14" s="417"/>
      <c r="BA14" s="417"/>
      <c r="BB14" s="417"/>
      <c r="BC14" s="417"/>
      <c r="BD14" s="417"/>
      <c r="BE14" s="417"/>
      <c r="BF14" s="417"/>
      <c r="BG14" s="417"/>
      <c r="BH14" s="417"/>
      <c r="BI14" s="417"/>
      <c r="BJ14" s="417"/>
      <c r="BK14" s="417"/>
      <c r="BL14" s="417"/>
      <c r="BM14" s="418"/>
      <c r="BN14" s="382"/>
      <c r="BO14" s="383"/>
      <c r="BP14" s="383"/>
      <c r="BQ14" s="383"/>
      <c r="BR14" s="383"/>
      <c r="BS14" s="383"/>
      <c r="BT14" s="383"/>
      <c r="BU14" s="384"/>
      <c r="BV14" s="382"/>
      <c r="BW14" s="383"/>
      <c r="BX14" s="383"/>
      <c r="BY14" s="383"/>
      <c r="BZ14" s="383"/>
      <c r="CA14" s="383"/>
      <c r="CB14" s="383"/>
      <c r="CC14" s="384"/>
      <c r="CD14" s="477" t="s">
        <v>78</v>
      </c>
      <c r="CE14" s="478"/>
      <c r="CF14" s="478"/>
      <c r="CG14" s="478"/>
      <c r="CH14" s="478"/>
      <c r="CI14" s="478"/>
      <c r="CJ14" s="478"/>
      <c r="CK14" s="478"/>
      <c r="CL14" s="478"/>
      <c r="CM14" s="478"/>
      <c r="CN14" s="478"/>
      <c r="CO14" s="478"/>
      <c r="CP14" s="478"/>
      <c r="CQ14" s="478"/>
      <c r="CR14" s="478"/>
      <c r="CS14" s="479"/>
      <c r="CT14" s="480" t="s">
        <v>64</v>
      </c>
      <c r="CU14" s="481"/>
      <c r="CV14" s="481"/>
      <c r="CW14" s="481"/>
      <c r="CX14" s="481"/>
      <c r="CY14" s="481"/>
      <c r="CZ14" s="481"/>
      <c r="DA14" s="482"/>
      <c r="DB14" s="480" t="s">
        <v>64</v>
      </c>
      <c r="DC14" s="481"/>
      <c r="DD14" s="481"/>
      <c r="DE14" s="481"/>
      <c r="DF14" s="481"/>
      <c r="DG14" s="481"/>
      <c r="DH14" s="481"/>
      <c r="DI14" s="482"/>
    </row>
    <row r="15" spans="1:119" ht="18.75" customHeight="1" x14ac:dyDescent="0.15">
      <c r="A15" s="42"/>
      <c r="B15" s="445"/>
      <c r="C15" s="446"/>
      <c r="D15" s="446"/>
      <c r="E15" s="446"/>
      <c r="F15" s="446"/>
      <c r="G15" s="446"/>
      <c r="H15" s="446"/>
      <c r="I15" s="446"/>
      <c r="J15" s="446"/>
      <c r="K15" s="447"/>
      <c r="L15" s="51"/>
      <c r="M15" s="473" t="s">
        <v>72</v>
      </c>
      <c r="N15" s="474"/>
      <c r="O15" s="474"/>
      <c r="P15" s="474"/>
      <c r="Q15" s="475"/>
      <c r="R15" s="466">
        <v>4704</v>
      </c>
      <c r="S15" s="467"/>
      <c r="T15" s="467"/>
      <c r="U15" s="467"/>
      <c r="V15" s="468"/>
      <c r="W15" s="398" t="s">
        <v>79</v>
      </c>
      <c r="X15" s="399"/>
      <c r="Y15" s="399"/>
      <c r="Z15" s="399"/>
      <c r="AA15" s="399"/>
      <c r="AB15" s="389"/>
      <c r="AC15" s="433">
        <v>351</v>
      </c>
      <c r="AD15" s="434"/>
      <c r="AE15" s="434"/>
      <c r="AF15" s="434"/>
      <c r="AG15" s="476"/>
      <c r="AH15" s="433">
        <v>330</v>
      </c>
      <c r="AI15" s="434"/>
      <c r="AJ15" s="434"/>
      <c r="AK15" s="434"/>
      <c r="AL15" s="435"/>
      <c r="AM15" s="411"/>
      <c r="AN15" s="412"/>
      <c r="AO15" s="412"/>
      <c r="AP15" s="412"/>
      <c r="AQ15" s="412"/>
      <c r="AR15" s="412"/>
      <c r="AS15" s="412"/>
      <c r="AT15" s="413"/>
      <c r="AU15" s="414"/>
      <c r="AV15" s="415"/>
      <c r="AW15" s="415"/>
      <c r="AX15" s="415"/>
      <c r="AY15" s="342" t="s">
        <v>80</v>
      </c>
      <c r="AZ15" s="343"/>
      <c r="BA15" s="343"/>
      <c r="BB15" s="343"/>
      <c r="BC15" s="343"/>
      <c r="BD15" s="343"/>
      <c r="BE15" s="343"/>
      <c r="BF15" s="343"/>
      <c r="BG15" s="343"/>
      <c r="BH15" s="343"/>
      <c r="BI15" s="343"/>
      <c r="BJ15" s="343"/>
      <c r="BK15" s="343"/>
      <c r="BL15" s="343"/>
      <c r="BM15" s="344"/>
      <c r="BN15" s="345">
        <v>588327</v>
      </c>
      <c r="BO15" s="346"/>
      <c r="BP15" s="346"/>
      <c r="BQ15" s="346"/>
      <c r="BR15" s="346"/>
      <c r="BS15" s="346"/>
      <c r="BT15" s="346"/>
      <c r="BU15" s="347"/>
      <c r="BV15" s="345">
        <v>592865</v>
      </c>
      <c r="BW15" s="346"/>
      <c r="BX15" s="346"/>
      <c r="BY15" s="346"/>
      <c r="BZ15" s="346"/>
      <c r="CA15" s="346"/>
      <c r="CB15" s="346"/>
      <c r="CC15" s="347"/>
      <c r="CD15" s="483" t="s">
        <v>81</v>
      </c>
      <c r="CE15" s="484"/>
      <c r="CF15" s="484"/>
      <c r="CG15" s="484"/>
      <c r="CH15" s="484"/>
      <c r="CI15" s="484"/>
      <c r="CJ15" s="484"/>
      <c r="CK15" s="484"/>
      <c r="CL15" s="484"/>
      <c r="CM15" s="484"/>
      <c r="CN15" s="484"/>
      <c r="CO15" s="484"/>
      <c r="CP15" s="484"/>
      <c r="CQ15" s="484"/>
      <c r="CR15" s="484"/>
      <c r="CS15" s="485"/>
      <c r="CT15" s="52"/>
      <c r="CU15" s="53"/>
      <c r="CV15" s="53"/>
      <c r="CW15" s="53"/>
      <c r="CX15" s="53"/>
      <c r="CY15" s="53"/>
      <c r="CZ15" s="53"/>
      <c r="DA15" s="54"/>
      <c r="DB15" s="52"/>
      <c r="DC15" s="53"/>
      <c r="DD15" s="53"/>
      <c r="DE15" s="53"/>
      <c r="DF15" s="53"/>
      <c r="DG15" s="53"/>
      <c r="DH15" s="53"/>
      <c r="DI15" s="54"/>
    </row>
    <row r="16" spans="1:119" ht="18.75" customHeight="1" x14ac:dyDescent="0.15">
      <c r="A16" s="42"/>
      <c r="B16" s="445"/>
      <c r="C16" s="446"/>
      <c r="D16" s="446"/>
      <c r="E16" s="446"/>
      <c r="F16" s="446"/>
      <c r="G16" s="446"/>
      <c r="H16" s="446"/>
      <c r="I16" s="446"/>
      <c r="J16" s="446"/>
      <c r="K16" s="447"/>
      <c r="L16" s="463" t="s">
        <v>82</v>
      </c>
      <c r="M16" s="494"/>
      <c r="N16" s="494"/>
      <c r="O16" s="494"/>
      <c r="P16" s="494"/>
      <c r="Q16" s="495"/>
      <c r="R16" s="486" t="s">
        <v>83</v>
      </c>
      <c r="S16" s="487"/>
      <c r="T16" s="487"/>
      <c r="U16" s="487"/>
      <c r="V16" s="488"/>
      <c r="W16" s="372"/>
      <c r="X16" s="373"/>
      <c r="Y16" s="373"/>
      <c r="Z16" s="373"/>
      <c r="AA16" s="373"/>
      <c r="AB16" s="362"/>
      <c r="AC16" s="469">
        <v>15.5</v>
      </c>
      <c r="AD16" s="470"/>
      <c r="AE16" s="470"/>
      <c r="AF16" s="470"/>
      <c r="AG16" s="471"/>
      <c r="AH16" s="469">
        <v>14.2</v>
      </c>
      <c r="AI16" s="470"/>
      <c r="AJ16" s="470"/>
      <c r="AK16" s="470"/>
      <c r="AL16" s="472"/>
      <c r="AM16" s="411"/>
      <c r="AN16" s="412"/>
      <c r="AO16" s="412"/>
      <c r="AP16" s="412"/>
      <c r="AQ16" s="412"/>
      <c r="AR16" s="412"/>
      <c r="AS16" s="412"/>
      <c r="AT16" s="413"/>
      <c r="AU16" s="414"/>
      <c r="AV16" s="415"/>
      <c r="AW16" s="415"/>
      <c r="AX16" s="415"/>
      <c r="AY16" s="416" t="s">
        <v>84</v>
      </c>
      <c r="AZ16" s="417"/>
      <c r="BA16" s="417"/>
      <c r="BB16" s="417"/>
      <c r="BC16" s="417"/>
      <c r="BD16" s="417"/>
      <c r="BE16" s="417"/>
      <c r="BF16" s="417"/>
      <c r="BG16" s="417"/>
      <c r="BH16" s="417"/>
      <c r="BI16" s="417"/>
      <c r="BJ16" s="417"/>
      <c r="BK16" s="417"/>
      <c r="BL16" s="417"/>
      <c r="BM16" s="418"/>
      <c r="BN16" s="382">
        <v>2741216</v>
      </c>
      <c r="BO16" s="383"/>
      <c r="BP16" s="383"/>
      <c r="BQ16" s="383"/>
      <c r="BR16" s="383"/>
      <c r="BS16" s="383"/>
      <c r="BT16" s="383"/>
      <c r="BU16" s="384"/>
      <c r="BV16" s="382">
        <v>2709487</v>
      </c>
      <c r="BW16" s="383"/>
      <c r="BX16" s="383"/>
      <c r="BY16" s="383"/>
      <c r="BZ16" s="383"/>
      <c r="CA16" s="383"/>
      <c r="CB16" s="383"/>
      <c r="CC16" s="384"/>
      <c r="CD16" s="55"/>
      <c r="CE16" s="492"/>
      <c r="CF16" s="492"/>
      <c r="CG16" s="492"/>
      <c r="CH16" s="492"/>
      <c r="CI16" s="492"/>
      <c r="CJ16" s="492"/>
      <c r="CK16" s="492"/>
      <c r="CL16" s="492"/>
      <c r="CM16" s="492"/>
      <c r="CN16" s="492"/>
      <c r="CO16" s="492"/>
      <c r="CP16" s="492"/>
      <c r="CQ16" s="492"/>
      <c r="CR16" s="492"/>
      <c r="CS16" s="493"/>
      <c r="CT16" s="379"/>
      <c r="CU16" s="380"/>
      <c r="CV16" s="380"/>
      <c r="CW16" s="380"/>
      <c r="CX16" s="380"/>
      <c r="CY16" s="380"/>
      <c r="CZ16" s="380"/>
      <c r="DA16" s="381"/>
      <c r="DB16" s="379"/>
      <c r="DC16" s="380"/>
      <c r="DD16" s="380"/>
      <c r="DE16" s="380"/>
      <c r="DF16" s="380"/>
      <c r="DG16" s="380"/>
      <c r="DH16" s="380"/>
      <c r="DI16" s="381"/>
    </row>
    <row r="17" spans="1:113" ht="18.75" customHeight="1" thickBot="1" x14ac:dyDescent="0.2">
      <c r="A17" s="42"/>
      <c r="B17" s="448"/>
      <c r="C17" s="449"/>
      <c r="D17" s="449"/>
      <c r="E17" s="449"/>
      <c r="F17" s="449"/>
      <c r="G17" s="449"/>
      <c r="H17" s="449"/>
      <c r="I17" s="449"/>
      <c r="J17" s="449"/>
      <c r="K17" s="450"/>
      <c r="L17" s="56"/>
      <c r="M17" s="489" t="s">
        <v>85</v>
      </c>
      <c r="N17" s="490"/>
      <c r="O17" s="490"/>
      <c r="P17" s="490"/>
      <c r="Q17" s="491"/>
      <c r="R17" s="486" t="s">
        <v>83</v>
      </c>
      <c r="S17" s="487"/>
      <c r="T17" s="487"/>
      <c r="U17" s="487"/>
      <c r="V17" s="488"/>
      <c r="W17" s="398" t="s">
        <v>86</v>
      </c>
      <c r="X17" s="399"/>
      <c r="Y17" s="399"/>
      <c r="Z17" s="399"/>
      <c r="AA17" s="399"/>
      <c r="AB17" s="389"/>
      <c r="AC17" s="433">
        <v>1486</v>
      </c>
      <c r="AD17" s="434"/>
      <c r="AE17" s="434"/>
      <c r="AF17" s="434"/>
      <c r="AG17" s="476"/>
      <c r="AH17" s="433">
        <v>1538</v>
      </c>
      <c r="AI17" s="434"/>
      <c r="AJ17" s="434"/>
      <c r="AK17" s="434"/>
      <c r="AL17" s="435"/>
      <c r="AM17" s="411"/>
      <c r="AN17" s="412"/>
      <c r="AO17" s="412"/>
      <c r="AP17" s="412"/>
      <c r="AQ17" s="412"/>
      <c r="AR17" s="412"/>
      <c r="AS17" s="412"/>
      <c r="AT17" s="413"/>
      <c r="AU17" s="414"/>
      <c r="AV17" s="415"/>
      <c r="AW17" s="415"/>
      <c r="AX17" s="415"/>
      <c r="AY17" s="416" t="s">
        <v>87</v>
      </c>
      <c r="AZ17" s="417"/>
      <c r="BA17" s="417"/>
      <c r="BB17" s="417"/>
      <c r="BC17" s="417"/>
      <c r="BD17" s="417"/>
      <c r="BE17" s="417"/>
      <c r="BF17" s="417"/>
      <c r="BG17" s="417"/>
      <c r="BH17" s="417"/>
      <c r="BI17" s="417"/>
      <c r="BJ17" s="417"/>
      <c r="BK17" s="417"/>
      <c r="BL17" s="417"/>
      <c r="BM17" s="418"/>
      <c r="BN17" s="382">
        <v>749633</v>
      </c>
      <c r="BO17" s="383"/>
      <c r="BP17" s="383"/>
      <c r="BQ17" s="383"/>
      <c r="BR17" s="383"/>
      <c r="BS17" s="383"/>
      <c r="BT17" s="383"/>
      <c r="BU17" s="384"/>
      <c r="BV17" s="382">
        <v>757712</v>
      </c>
      <c r="BW17" s="383"/>
      <c r="BX17" s="383"/>
      <c r="BY17" s="383"/>
      <c r="BZ17" s="383"/>
      <c r="CA17" s="383"/>
      <c r="CB17" s="383"/>
      <c r="CC17" s="384"/>
      <c r="CD17" s="55"/>
      <c r="CE17" s="492"/>
      <c r="CF17" s="492"/>
      <c r="CG17" s="492"/>
      <c r="CH17" s="492"/>
      <c r="CI17" s="492"/>
      <c r="CJ17" s="492"/>
      <c r="CK17" s="492"/>
      <c r="CL17" s="492"/>
      <c r="CM17" s="492"/>
      <c r="CN17" s="492"/>
      <c r="CO17" s="492"/>
      <c r="CP17" s="492"/>
      <c r="CQ17" s="492"/>
      <c r="CR17" s="492"/>
      <c r="CS17" s="493"/>
      <c r="CT17" s="379"/>
      <c r="CU17" s="380"/>
      <c r="CV17" s="380"/>
      <c r="CW17" s="380"/>
      <c r="CX17" s="380"/>
      <c r="CY17" s="380"/>
      <c r="CZ17" s="380"/>
      <c r="DA17" s="381"/>
      <c r="DB17" s="379"/>
      <c r="DC17" s="380"/>
      <c r="DD17" s="380"/>
      <c r="DE17" s="380"/>
      <c r="DF17" s="380"/>
      <c r="DG17" s="380"/>
      <c r="DH17" s="380"/>
      <c r="DI17" s="381"/>
    </row>
    <row r="18" spans="1:113" ht="18.75" customHeight="1" thickBot="1" x14ac:dyDescent="0.2">
      <c r="A18" s="42"/>
      <c r="B18" s="496" t="s">
        <v>88</v>
      </c>
      <c r="C18" s="425"/>
      <c r="D18" s="425"/>
      <c r="E18" s="497"/>
      <c r="F18" s="497"/>
      <c r="G18" s="497"/>
      <c r="H18" s="497"/>
      <c r="I18" s="497"/>
      <c r="J18" s="497"/>
      <c r="K18" s="497"/>
      <c r="L18" s="498">
        <v>194.8</v>
      </c>
      <c r="M18" s="498"/>
      <c r="N18" s="498"/>
      <c r="O18" s="498"/>
      <c r="P18" s="498"/>
      <c r="Q18" s="498"/>
      <c r="R18" s="499"/>
      <c r="S18" s="499"/>
      <c r="T18" s="499"/>
      <c r="U18" s="499"/>
      <c r="V18" s="500"/>
      <c r="W18" s="400"/>
      <c r="X18" s="401"/>
      <c r="Y18" s="401"/>
      <c r="Z18" s="401"/>
      <c r="AA18" s="401"/>
      <c r="AB18" s="392"/>
      <c r="AC18" s="501">
        <v>65.7</v>
      </c>
      <c r="AD18" s="502"/>
      <c r="AE18" s="502"/>
      <c r="AF18" s="502"/>
      <c r="AG18" s="503"/>
      <c r="AH18" s="501">
        <v>66</v>
      </c>
      <c r="AI18" s="502"/>
      <c r="AJ18" s="502"/>
      <c r="AK18" s="502"/>
      <c r="AL18" s="504"/>
      <c r="AM18" s="411"/>
      <c r="AN18" s="412"/>
      <c r="AO18" s="412"/>
      <c r="AP18" s="412"/>
      <c r="AQ18" s="412"/>
      <c r="AR18" s="412"/>
      <c r="AS18" s="412"/>
      <c r="AT18" s="413"/>
      <c r="AU18" s="414"/>
      <c r="AV18" s="415"/>
      <c r="AW18" s="415"/>
      <c r="AX18" s="415"/>
      <c r="AY18" s="416" t="s">
        <v>89</v>
      </c>
      <c r="AZ18" s="417"/>
      <c r="BA18" s="417"/>
      <c r="BB18" s="417"/>
      <c r="BC18" s="417"/>
      <c r="BD18" s="417"/>
      <c r="BE18" s="417"/>
      <c r="BF18" s="417"/>
      <c r="BG18" s="417"/>
      <c r="BH18" s="417"/>
      <c r="BI18" s="417"/>
      <c r="BJ18" s="417"/>
      <c r="BK18" s="417"/>
      <c r="BL18" s="417"/>
      <c r="BM18" s="418"/>
      <c r="BN18" s="382">
        <v>2482887</v>
      </c>
      <c r="BO18" s="383"/>
      <c r="BP18" s="383"/>
      <c r="BQ18" s="383"/>
      <c r="BR18" s="383"/>
      <c r="BS18" s="383"/>
      <c r="BT18" s="383"/>
      <c r="BU18" s="384"/>
      <c r="BV18" s="382">
        <v>2683231</v>
      </c>
      <c r="BW18" s="383"/>
      <c r="BX18" s="383"/>
      <c r="BY18" s="383"/>
      <c r="BZ18" s="383"/>
      <c r="CA18" s="383"/>
      <c r="CB18" s="383"/>
      <c r="CC18" s="384"/>
      <c r="CD18" s="55"/>
      <c r="CE18" s="492"/>
      <c r="CF18" s="492"/>
      <c r="CG18" s="492"/>
      <c r="CH18" s="492"/>
      <c r="CI18" s="492"/>
      <c r="CJ18" s="492"/>
      <c r="CK18" s="492"/>
      <c r="CL18" s="492"/>
      <c r="CM18" s="492"/>
      <c r="CN18" s="492"/>
      <c r="CO18" s="492"/>
      <c r="CP18" s="492"/>
      <c r="CQ18" s="492"/>
      <c r="CR18" s="492"/>
      <c r="CS18" s="493"/>
      <c r="CT18" s="379"/>
      <c r="CU18" s="380"/>
      <c r="CV18" s="380"/>
      <c r="CW18" s="380"/>
      <c r="CX18" s="380"/>
      <c r="CY18" s="380"/>
      <c r="CZ18" s="380"/>
      <c r="DA18" s="381"/>
      <c r="DB18" s="379"/>
      <c r="DC18" s="380"/>
      <c r="DD18" s="380"/>
      <c r="DE18" s="380"/>
      <c r="DF18" s="380"/>
      <c r="DG18" s="380"/>
      <c r="DH18" s="380"/>
      <c r="DI18" s="381"/>
    </row>
    <row r="19" spans="1:113" ht="18.75" customHeight="1" thickBot="1" x14ac:dyDescent="0.2">
      <c r="A19" s="42"/>
      <c r="B19" s="496" t="s">
        <v>90</v>
      </c>
      <c r="C19" s="425"/>
      <c r="D19" s="425"/>
      <c r="E19" s="497"/>
      <c r="F19" s="497"/>
      <c r="G19" s="497"/>
      <c r="H19" s="497"/>
      <c r="I19" s="497"/>
      <c r="J19" s="497"/>
      <c r="K19" s="497"/>
      <c r="L19" s="505">
        <v>25</v>
      </c>
      <c r="M19" s="505"/>
      <c r="N19" s="505"/>
      <c r="O19" s="505"/>
      <c r="P19" s="505"/>
      <c r="Q19" s="505"/>
      <c r="R19" s="506"/>
      <c r="S19" s="506"/>
      <c r="T19" s="506"/>
      <c r="U19" s="506"/>
      <c r="V19" s="507"/>
      <c r="W19" s="339"/>
      <c r="X19" s="340"/>
      <c r="Y19" s="340"/>
      <c r="Z19" s="340"/>
      <c r="AA19" s="340"/>
      <c r="AB19" s="340"/>
      <c r="AC19" s="514"/>
      <c r="AD19" s="514"/>
      <c r="AE19" s="514"/>
      <c r="AF19" s="514"/>
      <c r="AG19" s="514"/>
      <c r="AH19" s="514"/>
      <c r="AI19" s="514"/>
      <c r="AJ19" s="514"/>
      <c r="AK19" s="514"/>
      <c r="AL19" s="515"/>
      <c r="AM19" s="411"/>
      <c r="AN19" s="412"/>
      <c r="AO19" s="412"/>
      <c r="AP19" s="412"/>
      <c r="AQ19" s="412"/>
      <c r="AR19" s="412"/>
      <c r="AS19" s="412"/>
      <c r="AT19" s="413"/>
      <c r="AU19" s="414"/>
      <c r="AV19" s="415"/>
      <c r="AW19" s="415"/>
      <c r="AX19" s="415"/>
      <c r="AY19" s="416" t="s">
        <v>91</v>
      </c>
      <c r="AZ19" s="417"/>
      <c r="BA19" s="417"/>
      <c r="BB19" s="417"/>
      <c r="BC19" s="417"/>
      <c r="BD19" s="417"/>
      <c r="BE19" s="417"/>
      <c r="BF19" s="417"/>
      <c r="BG19" s="417"/>
      <c r="BH19" s="417"/>
      <c r="BI19" s="417"/>
      <c r="BJ19" s="417"/>
      <c r="BK19" s="417"/>
      <c r="BL19" s="417"/>
      <c r="BM19" s="418"/>
      <c r="BN19" s="382">
        <v>3633246</v>
      </c>
      <c r="BO19" s="383"/>
      <c r="BP19" s="383"/>
      <c r="BQ19" s="383"/>
      <c r="BR19" s="383"/>
      <c r="BS19" s="383"/>
      <c r="BT19" s="383"/>
      <c r="BU19" s="384"/>
      <c r="BV19" s="382">
        <v>3877380</v>
      </c>
      <c r="BW19" s="383"/>
      <c r="BX19" s="383"/>
      <c r="BY19" s="383"/>
      <c r="BZ19" s="383"/>
      <c r="CA19" s="383"/>
      <c r="CB19" s="383"/>
      <c r="CC19" s="384"/>
      <c r="CD19" s="55"/>
      <c r="CE19" s="492"/>
      <c r="CF19" s="492"/>
      <c r="CG19" s="492"/>
      <c r="CH19" s="492"/>
      <c r="CI19" s="492"/>
      <c r="CJ19" s="492"/>
      <c r="CK19" s="492"/>
      <c r="CL19" s="492"/>
      <c r="CM19" s="492"/>
      <c r="CN19" s="492"/>
      <c r="CO19" s="492"/>
      <c r="CP19" s="492"/>
      <c r="CQ19" s="492"/>
      <c r="CR19" s="492"/>
      <c r="CS19" s="493"/>
      <c r="CT19" s="379"/>
      <c r="CU19" s="380"/>
      <c r="CV19" s="380"/>
      <c r="CW19" s="380"/>
      <c r="CX19" s="380"/>
      <c r="CY19" s="380"/>
      <c r="CZ19" s="380"/>
      <c r="DA19" s="381"/>
      <c r="DB19" s="379"/>
      <c r="DC19" s="380"/>
      <c r="DD19" s="380"/>
      <c r="DE19" s="380"/>
      <c r="DF19" s="380"/>
      <c r="DG19" s="380"/>
      <c r="DH19" s="380"/>
      <c r="DI19" s="381"/>
    </row>
    <row r="20" spans="1:113" ht="18.75" customHeight="1" thickBot="1" x14ac:dyDescent="0.2">
      <c r="A20" s="42"/>
      <c r="B20" s="496" t="s">
        <v>92</v>
      </c>
      <c r="C20" s="425"/>
      <c r="D20" s="425"/>
      <c r="E20" s="497"/>
      <c r="F20" s="497"/>
      <c r="G20" s="497"/>
      <c r="H20" s="497"/>
      <c r="I20" s="497"/>
      <c r="J20" s="497"/>
      <c r="K20" s="497"/>
      <c r="L20" s="505">
        <v>2061</v>
      </c>
      <c r="M20" s="505"/>
      <c r="N20" s="505"/>
      <c r="O20" s="505"/>
      <c r="P20" s="505"/>
      <c r="Q20" s="505"/>
      <c r="R20" s="506"/>
      <c r="S20" s="506"/>
      <c r="T20" s="506"/>
      <c r="U20" s="506"/>
      <c r="V20" s="507"/>
      <c r="W20" s="400"/>
      <c r="X20" s="401"/>
      <c r="Y20" s="401"/>
      <c r="Z20" s="401"/>
      <c r="AA20" s="401"/>
      <c r="AB20" s="401"/>
      <c r="AC20" s="508"/>
      <c r="AD20" s="508"/>
      <c r="AE20" s="508"/>
      <c r="AF20" s="508"/>
      <c r="AG20" s="508"/>
      <c r="AH20" s="508"/>
      <c r="AI20" s="508"/>
      <c r="AJ20" s="508"/>
      <c r="AK20" s="508"/>
      <c r="AL20" s="509"/>
      <c r="AM20" s="510"/>
      <c r="AN20" s="437"/>
      <c r="AO20" s="437"/>
      <c r="AP20" s="437"/>
      <c r="AQ20" s="437"/>
      <c r="AR20" s="437"/>
      <c r="AS20" s="437"/>
      <c r="AT20" s="438"/>
      <c r="AU20" s="511"/>
      <c r="AV20" s="512"/>
      <c r="AW20" s="512"/>
      <c r="AX20" s="513"/>
      <c r="AY20" s="416"/>
      <c r="AZ20" s="417"/>
      <c r="BA20" s="417"/>
      <c r="BB20" s="417"/>
      <c r="BC20" s="417"/>
      <c r="BD20" s="417"/>
      <c r="BE20" s="417"/>
      <c r="BF20" s="417"/>
      <c r="BG20" s="417"/>
      <c r="BH20" s="417"/>
      <c r="BI20" s="417"/>
      <c r="BJ20" s="417"/>
      <c r="BK20" s="417"/>
      <c r="BL20" s="417"/>
      <c r="BM20" s="418"/>
      <c r="BN20" s="382"/>
      <c r="BO20" s="383"/>
      <c r="BP20" s="383"/>
      <c r="BQ20" s="383"/>
      <c r="BR20" s="383"/>
      <c r="BS20" s="383"/>
      <c r="BT20" s="383"/>
      <c r="BU20" s="384"/>
      <c r="BV20" s="382"/>
      <c r="BW20" s="383"/>
      <c r="BX20" s="383"/>
      <c r="BY20" s="383"/>
      <c r="BZ20" s="383"/>
      <c r="CA20" s="383"/>
      <c r="CB20" s="383"/>
      <c r="CC20" s="384"/>
      <c r="CD20" s="55"/>
      <c r="CE20" s="492"/>
      <c r="CF20" s="492"/>
      <c r="CG20" s="492"/>
      <c r="CH20" s="492"/>
      <c r="CI20" s="492"/>
      <c r="CJ20" s="492"/>
      <c r="CK20" s="492"/>
      <c r="CL20" s="492"/>
      <c r="CM20" s="492"/>
      <c r="CN20" s="492"/>
      <c r="CO20" s="492"/>
      <c r="CP20" s="492"/>
      <c r="CQ20" s="492"/>
      <c r="CR20" s="492"/>
      <c r="CS20" s="493"/>
      <c r="CT20" s="379"/>
      <c r="CU20" s="380"/>
      <c r="CV20" s="380"/>
      <c r="CW20" s="380"/>
      <c r="CX20" s="380"/>
      <c r="CY20" s="380"/>
      <c r="CZ20" s="380"/>
      <c r="DA20" s="381"/>
      <c r="DB20" s="379"/>
      <c r="DC20" s="380"/>
      <c r="DD20" s="380"/>
      <c r="DE20" s="380"/>
      <c r="DF20" s="380"/>
      <c r="DG20" s="380"/>
      <c r="DH20" s="380"/>
      <c r="DI20" s="381"/>
    </row>
    <row r="21" spans="1:113" ht="18.75" customHeight="1" x14ac:dyDescent="0.15">
      <c r="A21" s="42"/>
      <c r="B21" s="516" t="s">
        <v>93</v>
      </c>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416"/>
      <c r="AZ21" s="417"/>
      <c r="BA21" s="417"/>
      <c r="BB21" s="417"/>
      <c r="BC21" s="417"/>
      <c r="BD21" s="417"/>
      <c r="BE21" s="417"/>
      <c r="BF21" s="417"/>
      <c r="BG21" s="417"/>
      <c r="BH21" s="417"/>
      <c r="BI21" s="417"/>
      <c r="BJ21" s="417"/>
      <c r="BK21" s="417"/>
      <c r="BL21" s="417"/>
      <c r="BM21" s="418"/>
      <c r="BN21" s="382"/>
      <c r="BO21" s="383"/>
      <c r="BP21" s="383"/>
      <c r="BQ21" s="383"/>
      <c r="BR21" s="383"/>
      <c r="BS21" s="383"/>
      <c r="BT21" s="383"/>
      <c r="BU21" s="384"/>
      <c r="BV21" s="382"/>
      <c r="BW21" s="383"/>
      <c r="BX21" s="383"/>
      <c r="BY21" s="383"/>
      <c r="BZ21" s="383"/>
      <c r="CA21" s="383"/>
      <c r="CB21" s="383"/>
      <c r="CC21" s="384"/>
      <c r="CD21" s="55"/>
      <c r="CE21" s="492"/>
      <c r="CF21" s="492"/>
      <c r="CG21" s="492"/>
      <c r="CH21" s="492"/>
      <c r="CI21" s="492"/>
      <c r="CJ21" s="492"/>
      <c r="CK21" s="492"/>
      <c r="CL21" s="492"/>
      <c r="CM21" s="492"/>
      <c r="CN21" s="492"/>
      <c r="CO21" s="492"/>
      <c r="CP21" s="492"/>
      <c r="CQ21" s="492"/>
      <c r="CR21" s="492"/>
      <c r="CS21" s="493"/>
      <c r="CT21" s="379"/>
      <c r="CU21" s="380"/>
      <c r="CV21" s="380"/>
      <c r="CW21" s="380"/>
      <c r="CX21" s="380"/>
      <c r="CY21" s="380"/>
      <c r="CZ21" s="380"/>
      <c r="DA21" s="381"/>
      <c r="DB21" s="379"/>
      <c r="DC21" s="380"/>
      <c r="DD21" s="380"/>
      <c r="DE21" s="380"/>
      <c r="DF21" s="380"/>
      <c r="DG21" s="380"/>
      <c r="DH21" s="380"/>
      <c r="DI21" s="381"/>
    </row>
    <row r="22" spans="1:113" ht="18.75" customHeight="1" thickBot="1" x14ac:dyDescent="0.2">
      <c r="A22" s="42"/>
      <c r="B22" s="519" t="s">
        <v>94</v>
      </c>
      <c r="C22" s="520"/>
      <c r="D22" s="521"/>
      <c r="E22" s="394" t="s">
        <v>24</v>
      </c>
      <c r="F22" s="399"/>
      <c r="G22" s="399"/>
      <c r="H22" s="399"/>
      <c r="I22" s="399"/>
      <c r="J22" s="399"/>
      <c r="K22" s="389"/>
      <c r="L22" s="394" t="s">
        <v>95</v>
      </c>
      <c r="M22" s="399"/>
      <c r="N22" s="399"/>
      <c r="O22" s="399"/>
      <c r="P22" s="389"/>
      <c r="Q22" s="528" t="s">
        <v>96</v>
      </c>
      <c r="R22" s="529"/>
      <c r="S22" s="529"/>
      <c r="T22" s="529"/>
      <c r="U22" s="529"/>
      <c r="V22" s="530"/>
      <c r="W22" s="534" t="s">
        <v>97</v>
      </c>
      <c r="X22" s="520"/>
      <c r="Y22" s="521"/>
      <c r="Z22" s="394" t="s">
        <v>24</v>
      </c>
      <c r="AA22" s="399"/>
      <c r="AB22" s="399"/>
      <c r="AC22" s="399"/>
      <c r="AD22" s="399"/>
      <c r="AE22" s="399"/>
      <c r="AF22" s="399"/>
      <c r="AG22" s="389"/>
      <c r="AH22" s="545" t="s">
        <v>98</v>
      </c>
      <c r="AI22" s="399"/>
      <c r="AJ22" s="399"/>
      <c r="AK22" s="399"/>
      <c r="AL22" s="389"/>
      <c r="AM22" s="545" t="s">
        <v>99</v>
      </c>
      <c r="AN22" s="546"/>
      <c r="AO22" s="546"/>
      <c r="AP22" s="546"/>
      <c r="AQ22" s="546"/>
      <c r="AR22" s="547"/>
      <c r="AS22" s="528" t="s">
        <v>96</v>
      </c>
      <c r="AT22" s="529"/>
      <c r="AU22" s="529"/>
      <c r="AV22" s="529"/>
      <c r="AW22" s="529"/>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55"/>
      <c r="CE22" s="492"/>
      <c r="CF22" s="492"/>
      <c r="CG22" s="492"/>
      <c r="CH22" s="492"/>
      <c r="CI22" s="492"/>
      <c r="CJ22" s="492"/>
      <c r="CK22" s="492"/>
      <c r="CL22" s="492"/>
      <c r="CM22" s="492"/>
      <c r="CN22" s="492"/>
      <c r="CO22" s="492"/>
      <c r="CP22" s="492"/>
      <c r="CQ22" s="492"/>
      <c r="CR22" s="492"/>
      <c r="CS22" s="493"/>
      <c r="CT22" s="379"/>
      <c r="CU22" s="380"/>
      <c r="CV22" s="380"/>
      <c r="CW22" s="380"/>
      <c r="CX22" s="380"/>
      <c r="CY22" s="380"/>
      <c r="CZ22" s="380"/>
      <c r="DA22" s="381"/>
      <c r="DB22" s="379"/>
      <c r="DC22" s="380"/>
      <c r="DD22" s="380"/>
      <c r="DE22" s="380"/>
      <c r="DF22" s="380"/>
      <c r="DG22" s="380"/>
      <c r="DH22" s="380"/>
      <c r="DI22" s="381"/>
    </row>
    <row r="23" spans="1:113" ht="18.75" customHeight="1" x14ac:dyDescent="0.15">
      <c r="A23" s="42"/>
      <c r="B23" s="522"/>
      <c r="C23" s="523"/>
      <c r="D23" s="524"/>
      <c r="E23" s="368"/>
      <c r="F23" s="373"/>
      <c r="G23" s="373"/>
      <c r="H23" s="373"/>
      <c r="I23" s="373"/>
      <c r="J23" s="373"/>
      <c r="K23" s="362"/>
      <c r="L23" s="368"/>
      <c r="M23" s="373"/>
      <c r="N23" s="373"/>
      <c r="O23" s="373"/>
      <c r="P23" s="362"/>
      <c r="Q23" s="531"/>
      <c r="R23" s="532"/>
      <c r="S23" s="532"/>
      <c r="T23" s="532"/>
      <c r="U23" s="532"/>
      <c r="V23" s="533"/>
      <c r="W23" s="535"/>
      <c r="X23" s="523"/>
      <c r="Y23" s="524"/>
      <c r="Z23" s="368"/>
      <c r="AA23" s="373"/>
      <c r="AB23" s="373"/>
      <c r="AC23" s="373"/>
      <c r="AD23" s="373"/>
      <c r="AE23" s="373"/>
      <c r="AF23" s="373"/>
      <c r="AG23" s="362"/>
      <c r="AH23" s="368"/>
      <c r="AI23" s="373"/>
      <c r="AJ23" s="373"/>
      <c r="AK23" s="373"/>
      <c r="AL23" s="362"/>
      <c r="AM23" s="548"/>
      <c r="AN23" s="549"/>
      <c r="AO23" s="549"/>
      <c r="AP23" s="549"/>
      <c r="AQ23" s="549"/>
      <c r="AR23" s="550"/>
      <c r="AS23" s="531"/>
      <c r="AT23" s="532"/>
      <c r="AU23" s="532"/>
      <c r="AV23" s="532"/>
      <c r="AW23" s="532"/>
      <c r="AX23" s="552"/>
      <c r="AY23" s="342" t="s">
        <v>100</v>
      </c>
      <c r="AZ23" s="343"/>
      <c r="BA23" s="343"/>
      <c r="BB23" s="343"/>
      <c r="BC23" s="343"/>
      <c r="BD23" s="343"/>
      <c r="BE23" s="343"/>
      <c r="BF23" s="343"/>
      <c r="BG23" s="343"/>
      <c r="BH23" s="343"/>
      <c r="BI23" s="343"/>
      <c r="BJ23" s="343"/>
      <c r="BK23" s="343"/>
      <c r="BL23" s="343"/>
      <c r="BM23" s="344"/>
      <c r="BN23" s="382">
        <v>6032829</v>
      </c>
      <c r="BO23" s="383"/>
      <c r="BP23" s="383"/>
      <c r="BQ23" s="383"/>
      <c r="BR23" s="383"/>
      <c r="BS23" s="383"/>
      <c r="BT23" s="383"/>
      <c r="BU23" s="384"/>
      <c r="BV23" s="382">
        <v>6101297</v>
      </c>
      <c r="BW23" s="383"/>
      <c r="BX23" s="383"/>
      <c r="BY23" s="383"/>
      <c r="BZ23" s="383"/>
      <c r="CA23" s="383"/>
      <c r="CB23" s="383"/>
      <c r="CC23" s="384"/>
      <c r="CD23" s="55"/>
      <c r="CE23" s="492"/>
      <c r="CF23" s="492"/>
      <c r="CG23" s="492"/>
      <c r="CH23" s="492"/>
      <c r="CI23" s="492"/>
      <c r="CJ23" s="492"/>
      <c r="CK23" s="492"/>
      <c r="CL23" s="492"/>
      <c r="CM23" s="492"/>
      <c r="CN23" s="492"/>
      <c r="CO23" s="492"/>
      <c r="CP23" s="492"/>
      <c r="CQ23" s="492"/>
      <c r="CR23" s="492"/>
      <c r="CS23" s="493"/>
      <c r="CT23" s="379"/>
      <c r="CU23" s="380"/>
      <c r="CV23" s="380"/>
      <c r="CW23" s="380"/>
      <c r="CX23" s="380"/>
      <c r="CY23" s="380"/>
      <c r="CZ23" s="380"/>
      <c r="DA23" s="381"/>
      <c r="DB23" s="379"/>
      <c r="DC23" s="380"/>
      <c r="DD23" s="380"/>
      <c r="DE23" s="380"/>
      <c r="DF23" s="380"/>
      <c r="DG23" s="380"/>
      <c r="DH23" s="380"/>
      <c r="DI23" s="381"/>
    </row>
    <row r="24" spans="1:113" ht="18.75" customHeight="1" thickBot="1" x14ac:dyDescent="0.2">
      <c r="A24" s="42"/>
      <c r="B24" s="522"/>
      <c r="C24" s="523"/>
      <c r="D24" s="524"/>
      <c r="E24" s="432" t="s">
        <v>101</v>
      </c>
      <c r="F24" s="412"/>
      <c r="G24" s="412"/>
      <c r="H24" s="412"/>
      <c r="I24" s="412"/>
      <c r="J24" s="412"/>
      <c r="K24" s="413"/>
      <c r="L24" s="433">
        <v>1</v>
      </c>
      <c r="M24" s="434"/>
      <c r="N24" s="434"/>
      <c r="O24" s="434"/>
      <c r="P24" s="476"/>
      <c r="Q24" s="433">
        <v>7200</v>
      </c>
      <c r="R24" s="434"/>
      <c r="S24" s="434"/>
      <c r="T24" s="434"/>
      <c r="U24" s="434"/>
      <c r="V24" s="476"/>
      <c r="W24" s="535"/>
      <c r="X24" s="523"/>
      <c r="Y24" s="524"/>
      <c r="Z24" s="432" t="s">
        <v>102</v>
      </c>
      <c r="AA24" s="412"/>
      <c r="AB24" s="412"/>
      <c r="AC24" s="412"/>
      <c r="AD24" s="412"/>
      <c r="AE24" s="412"/>
      <c r="AF24" s="412"/>
      <c r="AG24" s="413"/>
      <c r="AH24" s="433">
        <v>84</v>
      </c>
      <c r="AI24" s="434"/>
      <c r="AJ24" s="434"/>
      <c r="AK24" s="434"/>
      <c r="AL24" s="476"/>
      <c r="AM24" s="433">
        <v>237552</v>
      </c>
      <c r="AN24" s="434"/>
      <c r="AO24" s="434"/>
      <c r="AP24" s="434"/>
      <c r="AQ24" s="434"/>
      <c r="AR24" s="476"/>
      <c r="AS24" s="433">
        <v>2828</v>
      </c>
      <c r="AT24" s="434"/>
      <c r="AU24" s="434"/>
      <c r="AV24" s="434"/>
      <c r="AW24" s="434"/>
      <c r="AX24" s="435"/>
      <c r="AY24" s="553" t="s">
        <v>103</v>
      </c>
      <c r="AZ24" s="554"/>
      <c r="BA24" s="554"/>
      <c r="BB24" s="554"/>
      <c r="BC24" s="554"/>
      <c r="BD24" s="554"/>
      <c r="BE24" s="554"/>
      <c r="BF24" s="554"/>
      <c r="BG24" s="554"/>
      <c r="BH24" s="554"/>
      <c r="BI24" s="554"/>
      <c r="BJ24" s="554"/>
      <c r="BK24" s="554"/>
      <c r="BL24" s="554"/>
      <c r="BM24" s="555"/>
      <c r="BN24" s="382">
        <v>5908951</v>
      </c>
      <c r="BO24" s="383"/>
      <c r="BP24" s="383"/>
      <c r="BQ24" s="383"/>
      <c r="BR24" s="383"/>
      <c r="BS24" s="383"/>
      <c r="BT24" s="383"/>
      <c r="BU24" s="384"/>
      <c r="BV24" s="382">
        <v>5944892</v>
      </c>
      <c r="BW24" s="383"/>
      <c r="BX24" s="383"/>
      <c r="BY24" s="383"/>
      <c r="BZ24" s="383"/>
      <c r="CA24" s="383"/>
      <c r="CB24" s="383"/>
      <c r="CC24" s="384"/>
      <c r="CD24" s="55"/>
      <c r="CE24" s="492"/>
      <c r="CF24" s="492"/>
      <c r="CG24" s="492"/>
      <c r="CH24" s="492"/>
      <c r="CI24" s="492"/>
      <c r="CJ24" s="492"/>
      <c r="CK24" s="492"/>
      <c r="CL24" s="492"/>
      <c r="CM24" s="492"/>
      <c r="CN24" s="492"/>
      <c r="CO24" s="492"/>
      <c r="CP24" s="492"/>
      <c r="CQ24" s="492"/>
      <c r="CR24" s="492"/>
      <c r="CS24" s="493"/>
      <c r="CT24" s="379"/>
      <c r="CU24" s="380"/>
      <c r="CV24" s="380"/>
      <c r="CW24" s="380"/>
      <c r="CX24" s="380"/>
      <c r="CY24" s="380"/>
      <c r="CZ24" s="380"/>
      <c r="DA24" s="381"/>
      <c r="DB24" s="379"/>
      <c r="DC24" s="380"/>
      <c r="DD24" s="380"/>
      <c r="DE24" s="380"/>
      <c r="DF24" s="380"/>
      <c r="DG24" s="380"/>
      <c r="DH24" s="380"/>
      <c r="DI24" s="381"/>
    </row>
    <row r="25" spans="1:113" ht="18.75" customHeight="1" x14ac:dyDescent="0.15">
      <c r="A25" s="42"/>
      <c r="B25" s="522"/>
      <c r="C25" s="523"/>
      <c r="D25" s="524"/>
      <c r="E25" s="432" t="s">
        <v>104</v>
      </c>
      <c r="F25" s="412"/>
      <c r="G25" s="412"/>
      <c r="H25" s="412"/>
      <c r="I25" s="412"/>
      <c r="J25" s="412"/>
      <c r="K25" s="413"/>
      <c r="L25" s="433">
        <v>1</v>
      </c>
      <c r="M25" s="434"/>
      <c r="N25" s="434"/>
      <c r="O25" s="434"/>
      <c r="P25" s="476"/>
      <c r="Q25" s="433">
        <v>5840</v>
      </c>
      <c r="R25" s="434"/>
      <c r="S25" s="434"/>
      <c r="T25" s="434"/>
      <c r="U25" s="434"/>
      <c r="V25" s="476"/>
      <c r="W25" s="535"/>
      <c r="X25" s="523"/>
      <c r="Y25" s="524"/>
      <c r="Z25" s="432" t="s">
        <v>105</v>
      </c>
      <c r="AA25" s="412"/>
      <c r="AB25" s="412"/>
      <c r="AC25" s="412"/>
      <c r="AD25" s="412"/>
      <c r="AE25" s="412"/>
      <c r="AF25" s="412"/>
      <c r="AG25" s="413"/>
      <c r="AH25" s="433" t="s">
        <v>64</v>
      </c>
      <c r="AI25" s="434"/>
      <c r="AJ25" s="434"/>
      <c r="AK25" s="434"/>
      <c r="AL25" s="476"/>
      <c r="AM25" s="433" t="s">
        <v>64</v>
      </c>
      <c r="AN25" s="434"/>
      <c r="AO25" s="434"/>
      <c r="AP25" s="434"/>
      <c r="AQ25" s="434"/>
      <c r="AR25" s="476"/>
      <c r="AS25" s="433" t="s">
        <v>64</v>
      </c>
      <c r="AT25" s="434"/>
      <c r="AU25" s="434"/>
      <c r="AV25" s="434"/>
      <c r="AW25" s="434"/>
      <c r="AX25" s="435"/>
      <c r="AY25" s="342" t="s">
        <v>106</v>
      </c>
      <c r="AZ25" s="343"/>
      <c r="BA25" s="343"/>
      <c r="BB25" s="343"/>
      <c r="BC25" s="343"/>
      <c r="BD25" s="343"/>
      <c r="BE25" s="343"/>
      <c r="BF25" s="343"/>
      <c r="BG25" s="343"/>
      <c r="BH25" s="343"/>
      <c r="BI25" s="343"/>
      <c r="BJ25" s="343"/>
      <c r="BK25" s="343"/>
      <c r="BL25" s="343"/>
      <c r="BM25" s="344"/>
      <c r="BN25" s="345">
        <v>33775</v>
      </c>
      <c r="BO25" s="346"/>
      <c r="BP25" s="346"/>
      <c r="BQ25" s="346"/>
      <c r="BR25" s="346"/>
      <c r="BS25" s="346"/>
      <c r="BT25" s="346"/>
      <c r="BU25" s="347"/>
      <c r="BV25" s="345">
        <v>30100</v>
      </c>
      <c r="BW25" s="346"/>
      <c r="BX25" s="346"/>
      <c r="BY25" s="346"/>
      <c r="BZ25" s="346"/>
      <c r="CA25" s="346"/>
      <c r="CB25" s="346"/>
      <c r="CC25" s="347"/>
      <c r="CD25" s="55"/>
      <c r="CE25" s="492"/>
      <c r="CF25" s="492"/>
      <c r="CG25" s="492"/>
      <c r="CH25" s="492"/>
      <c r="CI25" s="492"/>
      <c r="CJ25" s="492"/>
      <c r="CK25" s="492"/>
      <c r="CL25" s="492"/>
      <c r="CM25" s="492"/>
      <c r="CN25" s="492"/>
      <c r="CO25" s="492"/>
      <c r="CP25" s="492"/>
      <c r="CQ25" s="492"/>
      <c r="CR25" s="492"/>
      <c r="CS25" s="493"/>
      <c r="CT25" s="379"/>
      <c r="CU25" s="380"/>
      <c r="CV25" s="380"/>
      <c r="CW25" s="380"/>
      <c r="CX25" s="380"/>
      <c r="CY25" s="380"/>
      <c r="CZ25" s="380"/>
      <c r="DA25" s="381"/>
      <c r="DB25" s="379"/>
      <c r="DC25" s="380"/>
      <c r="DD25" s="380"/>
      <c r="DE25" s="380"/>
      <c r="DF25" s="380"/>
      <c r="DG25" s="380"/>
      <c r="DH25" s="380"/>
      <c r="DI25" s="381"/>
    </row>
    <row r="26" spans="1:113" ht="18.75" customHeight="1" x14ac:dyDescent="0.15">
      <c r="A26" s="42"/>
      <c r="B26" s="522"/>
      <c r="C26" s="523"/>
      <c r="D26" s="524"/>
      <c r="E26" s="432" t="s">
        <v>107</v>
      </c>
      <c r="F26" s="412"/>
      <c r="G26" s="412"/>
      <c r="H26" s="412"/>
      <c r="I26" s="412"/>
      <c r="J26" s="412"/>
      <c r="K26" s="413"/>
      <c r="L26" s="433">
        <v>1</v>
      </c>
      <c r="M26" s="434"/>
      <c r="N26" s="434"/>
      <c r="O26" s="434"/>
      <c r="P26" s="476"/>
      <c r="Q26" s="433">
        <v>5490</v>
      </c>
      <c r="R26" s="434"/>
      <c r="S26" s="434"/>
      <c r="T26" s="434"/>
      <c r="U26" s="434"/>
      <c r="V26" s="476"/>
      <c r="W26" s="535"/>
      <c r="X26" s="523"/>
      <c r="Y26" s="524"/>
      <c r="Z26" s="432" t="s">
        <v>108</v>
      </c>
      <c r="AA26" s="559"/>
      <c r="AB26" s="559"/>
      <c r="AC26" s="559"/>
      <c r="AD26" s="559"/>
      <c r="AE26" s="559"/>
      <c r="AF26" s="559"/>
      <c r="AG26" s="560"/>
      <c r="AH26" s="433">
        <v>2</v>
      </c>
      <c r="AI26" s="434"/>
      <c r="AJ26" s="434"/>
      <c r="AK26" s="434"/>
      <c r="AL26" s="476"/>
      <c r="AM26" s="433" t="s">
        <v>109</v>
      </c>
      <c r="AN26" s="434"/>
      <c r="AO26" s="434"/>
      <c r="AP26" s="434"/>
      <c r="AQ26" s="434"/>
      <c r="AR26" s="476"/>
      <c r="AS26" s="433" t="s">
        <v>109</v>
      </c>
      <c r="AT26" s="434"/>
      <c r="AU26" s="434"/>
      <c r="AV26" s="434"/>
      <c r="AW26" s="434"/>
      <c r="AX26" s="435"/>
      <c r="AY26" s="385" t="s">
        <v>110</v>
      </c>
      <c r="AZ26" s="386"/>
      <c r="BA26" s="386"/>
      <c r="BB26" s="386"/>
      <c r="BC26" s="386"/>
      <c r="BD26" s="386"/>
      <c r="BE26" s="386"/>
      <c r="BF26" s="386"/>
      <c r="BG26" s="386"/>
      <c r="BH26" s="386"/>
      <c r="BI26" s="386"/>
      <c r="BJ26" s="386"/>
      <c r="BK26" s="386"/>
      <c r="BL26" s="386"/>
      <c r="BM26" s="387"/>
      <c r="BN26" s="382" t="s">
        <v>64</v>
      </c>
      <c r="BO26" s="383"/>
      <c r="BP26" s="383"/>
      <c r="BQ26" s="383"/>
      <c r="BR26" s="383"/>
      <c r="BS26" s="383"/>
      <c r="BT26" s="383"/>
      <c r="BU26" s="384"/>
      <c r="BV26" s="382" t="s">
        <v>64</v>
      </c>
      <c r="BW26" s="383"/>
      <c r="BX26" s="383"/>
      <c r="BY26" s="383"/>
      <c r="BZ26" s="383"/>
      <c r="CA26" s="383"/>
      <c r="CB26" s="383"/>
      <c r="CC26" s="384"/>
      <c r="CD26" s="55"/>
      <c r="CE26" s="492"/>
      <c r="CF26" s="492"/>
      <c r="CG26" s="492"/>
      <c r="CH26" s="492"/>
      <c r="CI26" s="492"/>
      <c r="CJ26" s="492"/>
      <c r="CK26" s="492"/>
      <c r="CL26" s="492"/>
      <c r="CM26" s="492"/>
      <c r="CN26" s="492"/>
      <c r="CO26" s="492"/>
      <c r="CP26" s="492"/>
      <c r="CQ26" s="492"/>
      <c r="CR26" s="492"/>
      <c r="CS26" s="493"/>
      <c r="CT26" s="379"/>
      <c r="CU26" s="380"/>
      <c r="CV26" s="380"/>
      <c r="CW26" s="380"/>
      <c r="CX26" s="380"/>
      <c r="CY26" s="380"/>
      <c r="CZ26" s="380"/>
      <c r="DA26" s="381"/>
      <c r="DB26" s="379"/>
      <c r="DC26" s="380"/>
      <c r="DD26" s="380"/>
      <c r="DE26" s="380"/>
      <c r="DF26" s="380"/>
      <c r="DG26" s="380"/>
      <c r="DH26" s="380"/>
      <c r="DI26" s="381"/>
    </row>
    <row r="27" spans="1:113" ht="18.75" customHeight="1" thickBot="1" x14ac:dyDescent="0.2">
      <c r="A27" s="42"/>
      <c r="B27" s="522"/>
      <c r="C27" s="523"/>
      <c r="D27" s="524"/>
      <c r="E27" s="432" t="s">
        <v>111</v>
      </c>
      <c r="F27" s="412"/>
      <c r="G27" s="412"/>
      <c r="H27" s="412"/>
      <c r="I27" s="412"/>
      <c r="J27" s="412"/>
      <c r="K27" s="413"/>
      <c r="L27" s="433">
        <v>1</v>
      </c>
      <c r="M27" s="434"/>
      <c r="N27" s="434"/>
      <c r="O27" s="434"/>
      <c r="P27" s="476"/>
      <c r="Q27" s="433">
        <v>2655</v>
      </c>
      <c r="R27" s="434"/>
      <c r="S27" s="434"/>
      <c r="T27" s="434"/>
      <c r="U27" s="434"/>
      <c r="V27" s="476"/>
      <c r="W27" s="535"/>
      <c r="X27" s="523"/>
      <c r="Y27" s="524"/>
      <c r="Z27" s="432" t="s">
        <v>112</v>
      </c>
      <c r="AA27" s="412"/>
      <c r="AB27" s="412"/>
      <c r="AC27" s="412"/>
      <c r="AD27" s="412"/>
      <c r="AE27" s="412"/>
      <c r="AF27" s="412"/>
      <c r="AG27" s="413"/>
      <c r="AH27" s="433">
        <v>23</v>
      </c>
      <c r="AI27" s="434"/>
      <c r="AJ27" s="434"/>
      <c r="AK27" s="434"/>
      <c r="AL27" s="476"/>
      <c r="AM27" s="433">
        <v>57152</v>
      </c>
      <c r="AN27" s="434"/>
      <c r="AO27" s="434"/>
      <c r="AP27" s="434"/>
      <c r="AQ27" s="434"/>
      <c r="AR27" s="476"/>
      <c r="AS27" s="433">
        <v>2485</v>
      </c>
      <c r="AT27" s="434"/>
      <c r="AU27" s="434"/>
      <c r="AV27" s="434"/>
      <c r="AW27" s="434"/>
      <c r="AX27" s="435"/>
      <c r="AY27" s="477" t="s">
        <v>113</v>
      </c>
      <c r="AZ27" s="478"/>
      <c r="BA27" s="478"/>
      <c r="BB27" s="478"/>
      <c r="BC27" s="478"/>
      <c r="BD27" s="478"/>
      <c r="BE27" s="478"/>
      <c r="BF27" s="478"/>
      <c r="BG27" s="478"/>
      <c r="BH27" s="478"/>
      <c r="BI27" s="478"/>
      <c r="BJ27" s="478"/>
      <c r="BK27" s="478"/>
      <c r="BL27" s="478"/>
      <c r="BM27" s="479"/>
      <c r="BN27" s="556">
        <v>37070</v>
      </c>
      <c r="BO27" s="557"/>
      <c r="BP27" s="557"/>
      <c r="BQ27" s="557"/>
      <c r="BR27" s="557"/>
      <c r="BS27" s="557"/>
      <c r="BT27" s="557"/>
      <c r="BU27" s="558"/>
      <c r="BV27" s="556">
        <v>37057</v>
      </c>
      <c r="BW27" s="557"/>
      <c r="BX27" s="557"/>
      <c r="BY27" s="557"/>
      <c r="BZ27" s="557"/>
      <c r="CA27" s="557"/>
      <c r="CB27" s="557"/>
      <c r="CC27" s="558"/>
      <c r="CD27" s="57"/>
      <c r="CE27" s="492"/>
      <c r="CF27" s="492"/>
      <c r="CG27" s="492"/>
      <c r="CH27" s="492"/>
      <c r="CI27" s="492"/>
      <c r="CJ27" s="492"/>
      <c r="CK27" s="492"/>
      <c r="CL27" s="492"/>
      <c r="CM27" s="492"/>
      <c r="CN27" s="492"/>
      <c r="CO27" s="492"/>
      <c r="CP27" s="492"/>
      <c r="CQ27" s="492"/>
      <c r="CR27" s="492"/>
      <c r="CS27" s="493"/>
      <c r="CT27" s="379"/>
      <c r="CU27" s="380"/>
      <c r="CV27" s="380"/>
      <c r="CW27" s="380"/>
      <c r="CX27" s="380"/>
      <c r="CY27" s="380"/>
      <c r="CZ27" s="380"/>
      <c r="DA27" s="381"/>
      <c r="DB27" s="379"/>
      <c r="DC27" s="380"/>
      <c r="DD27" s="380"/>
      <c r="DE27" s="380"/>
      <c r="DF27" s="380"/>
      <c r="DG27" s="380"/>
      <c r="DH27" s="380"/>
      <c r="DI27" s="381"/>
    </row>
    <row r="28" spans="1:113" ht="18.75" customHeight="1" x14ac:dyDescent="0.15">
      <c r="A28" s="42"/>
      <c r="B28" s="522"/>
      <c r="C28" s="523"/>
      <c r="D28" s="524"/>
      <c r="E28" s="432" t="s">
        <v>114</v>
      </c>
      <c r="F28" s="412"/>
      <c r="G28" s="412"/>
      <c r="H28" s="412"/>
      <c r="I28" s="412"/>
      <c r="J28" s="412"/>
      <c r="K28" s="413"/>
      <c r="L28" s="433">
        <v>1</v>
      </c>
      <c r="M28" s="434"/>
      <c r="N28" s="434"/>
      <c r="O28" s="434"/>
      <c r="P28" s="476"/>
      <c r="Q28" s="433">
        <v>2200</v>
      </c>
      <c r="R28" s="434"/>
      <c r="S28" s="434"/>
      <c r="T28" s="434"/>
      <c r="U28" s="434"/>
      <c r="V28" s="476"/>
      <c r="W28" s="535"/>
      <c r="X28" s="523"/>
      <c r="Y28" s="524"/>
      <c r="Z28" s="432" t="s">
        <v>115</v>
      </c>
      <c r="AA28" s="412"/>
      <c r="AB28" s="412"/>
      <c r="AC28" s="412"/>
      <c r="AD28" s="412"/>
      <c r="AE28" s="412"/>
      <c r="AF28" s="412"/>
      <c r="AG28" s="413"/>
      <c r="AH28" s="433" t="s">
        <v>64</v>
      </c>
      <c r="AI28" s="434"/>
      <c r="AJ28" s="434"/>
      <c r="AK28" s="434"/>
      <c r="AL28" s="476"/>
      <c r="AM28" s="433" t="s">
        <v>64</v>
      </c>
      <c r="AN28" s="434"/>
      <c r="AO28" s="434"/>
      <c r="AP28" s="434"/>
      <c r="AQ28" s="434"/>
      <c r="AR28" s="476"/>
      <c r="AS28" s="433" t="s">
        <v>64</v>
      </c>
      <c r="AT28" s="434"/>
      <c r="AU28" s="434"/>
      <c r="AV28" s="434"/>
      <c r="AW28" s="434"/>
      <c r="AX28" s="435"/>
      <c r="AY28" s="561" t="s">
        <v>116</v>
      </c>
      <c r="AZ28" s="562"/>
      <c r="BA28" s="562"/>
      <c r="BB28" s="563"/>
      <c r="BC28" s="342" t="s">
        <v>117</v>
      </c>
      <c r="BD28" s="343"/>
      <c r="BE28" s="343"/>
      <c r="BF28" s="343"/>
      <c r="BG28" s="343"/>
      <c r="BH28" s="343"/>
      <c r="BI28" s="343"/>
      <c r="BJ28" s="343"/>
      <c r="BK28" s="343"/>
      <c r="BL28" s="343"/>
      <c r="BM28" s="344"/>
      <c r="BN28" s="345">
        <v>403864</v>
      </c>
      <c r="BO28" s="346"/>
      <c r="BP28" s="346"/>
      <c r="BQ28" s="346"/>
      <c r="BR28" s="346"/>
      <c r="BS28" s="346"/>
      <c r="BT28" s="346"/>
      <c r="BU28" s="347"/>
      <c r="BV28" s="345">
        <v>323670</v>
      </c>
      <c r="BW28" s="346"/>
      <c r="BX28" s="346"/>
      <c r="BY28" s="346"/>
      <c r="BZ28" s="346"/>
      <c r="CA28" s="346"/>
      <c r="CB28" s="346"/>
      <c r="CC28" s="347"/>
      <c r="CD28" s="55"/>
      <c r="CE28" s="492"/>
      <c r="CF28" s="492"/>
      <c r="CG28" s="492"/>
      <c r="CH28" s="492"/>
      <c r="CI28" s="492"/>
      <c r="CJ28" s="492"/>
      <c r="CK28" s="492"/>
      <c r="CL28" s="492"/>
      <c r="CM28" s="492"/>
      <c r="CN28" s="492"/>
      <c r="CO28" s="492"/>
      <c r="CP28" s="492"/>
      <c r="CQ28" s="492"/>
      <c r="CR28" s="492"/>
      <c r="CS28" s="493"/>
      <c r="CT28" s="379"/>
      <c r="CU28" s="380"/>
      <c r="CV28" s="380"/>
      <c r="CW28" s="380"/>
      <c r="CX28" s="380"/>
      <c r="CY28" s="380"/>
      <c r="CZ28" s="380"/>
      <c r="DA28" s="381"/>
      <c r="DB28" s="379"/>
      <c r="DC28" s="380"/>
      <c r="DD28" s="380"/>
      <c r="DE28" s="380"/>
      <c r="DF28" s="380"/>
      <c r="DG28" s="380"/>
      <c r="DH28" s="380"/>
      <c r="DI28" s="381"/>
    </row>
    <row r="29" spans="1:113" ht="18.75" customHeight="1" x14ac:dyDescent="0.15">
      <c r="A29" s="42"/>
      <c r="B29" s="522"/>
      <c r="C29" s="523"/>
      <c r="D29" s="524"/>
      <c r="E29" s="432" t="s">
        <v>118</v>
      </c>
      <c r="F29" s="412"/>
      <c r="G29" s="412"/>
      <c r="H29" s="412"/>
      <c r="I29" s="412"/>
      <c r="J29" s="412"/>
      <c r="K29" s="413"/>
      <c r="L29" s="433">
        <v>8</v>
      </c>
      <c r="M29" s="434"/>
      <c r="N29" s="434"/>
      <c r="O29" s="434"/>
      <c r="P29" s="476"/>
      <c r="Q29" s="433">
        <v>2050</v>
      </c>
      <c r="R29" s="434"/>
      <c r="S29" s="434"/>
      <c r="T29" s="434"/>
      <c r="U29" s="434"/>
      <c r="V29" s="476"/>
      <c r="W29" s="536"/>
      <c r="X29" s="537"/>
      <c r="Y29" s="538"/>
      <c r="Z29" s="432" t="s">
        <v>119</v>
      </c>
      <c r="AA29" s="412"/>
      <c r="AB29" s="412"/>
      <c r="AC29" s="412"/>
      <c r="AD29" s="412"/>
      <c r="AE29" s="412"/>
      <c r="AF29" s="412"/>
      <c r="AG29" s="413"/>
      <c r="AH29" s="433">
        <v>107</v>
      </c>
      <c r="AI29" s="434"/>
      <c r="AJ29" s="434"/>
      <c r="AK29" s="434"/>
      <c r="AL29" s="476"/>
      <c r="AM29" s="433">
        <v>294704</v>
      </c>
      <c r="AN29" s="434"/>
      <c r="AO29" s="434"/>
      <c r="AP29" s="434"/>
      <c r="AQ29" s="434"/>
      <c r="AR29" s="476"/>
      <c r="AS29" s="433">
        <v>2754</v>
      </c>
      <c r="AT29" s="434"/>
      <c r="AU29" s="434"/>
      <c r="AV29" s="434"/>
      <c r="AW29" s="434"/>
      <c r="AX29" s="435"/>
      <c r="AY29" s="564"/>
      <c r="AZ29" s="565"/>
      <c r="BA29" s="565"/>
      <c r="BB29" s="566"/>
      <c r="BC29" s="416" t="s">
        <v>120</v>
      </c>
      <c r="BD29" s="417"/>
      <c r="BE29" s="417"/>
      <c r="BF29" s="417"/>
      <c r="BG29" s="417"/>
      <c r="BH29" s="417"/>
      <c r="BI29" s="417"/>
      <c r="BJ29" s="417"/>
      <c r="BK29" s="417"/>
      <c r="BL29" s="417"/>
      <c r="BM29" s="418"/>
      <c r="BN29" s="382">
        <v>254719</v>
      </c>
      <c r="BO29" s="383"/>
      <c r="BP29" s="383"/>
      <c r="BQ29" s="383"/>
      <c r="BR29" s="383"/>
      <c r="BS29" s="383"/>
      <c r="BT29" s="383"/>
      <c r="BU29" s="384"/>
      <c r="BV29" s="382">
        <v>254646</v>
      </c>
      <c r="BW29" s="383"/>
      <c r="BX29" s="383"/>
      <c r="BY29" s="383"/>
      <c r="BZ29" s="383"/>
      <c r="CA29" s="383"/>
      <c r="CB29" s="383"/>
      <c r="CC29" s="384"/>
      <c r="CD29" s="57"/>
      <c r="CE29" s="492"/>
      <c r="CF29" s="492"/>
      <c r="CG29" s="492"/>
      <c r="CH29" s="492"/>
      <c r="CI29" s="492"/>
      <c r="CJ29" s="492"/>
      <c r="CK29" s="492"/>
      <c r="CL29" s="492"/>
      <c r="CM29" s="492"/>
      <c r="CN29" s="492"/>
      <c r="CO29" s="492"/>
      <c r="CP29" s="492"/>
      <c r="CQ29" s="492"/>
      <c r="CR29" s="492"/>
      <c r="CS29" s="493"/>
      <c r="CT29" s="379"/>
      <c r="CU29" s="380"/>
      <c r="CV29" s="380"/>
      <c r="CW29" s="380"/>
      <c r="CX29" s="380"/>
      <c r="CY29" s="380"/>
      <c r="CZ29" s="380"/>
      <c r="DA29" s="381"/>
      <c r="DB29" s="379"/>
      <c r="DC29" s="380"/>
      <c r="DD29" s="380"/>
      <c r="DE29" s="380"/>
      <c r="DF29" s="380"/>
      <c r="DG29" s="380"/>
      <c r="DH29" s="380"/>
      <c r="DI29" s="381"/>
    </row>
    <row r="30" spans="1:113" ht="18.75" customHeight="1" thickBot="1" x14ac:dyDescent="0.2">
      <c r="A30" s="42"/>
      <c r="B30" s="525"/>
      <c r="C30" s="526"/>
      <c r="D30" s="527"/>
      <c r="E30" s="436"/>
      <c r="F30" s="437"/>
      <c r="G30" s="437"/>
      <c r="H30" s="437"/>
      <c r="I30" s="437"/>
      <c r="J30" s="437"/>
      <c r="K30" s="438"/>
      <c r="L30" s="539"/>
      <c r="M30" s="540"/>
      <c r="N30" s="540"/>
      <c r="O30" s="540"/>
      <c r="P30" s="541"/>
      <c r="Q30" s="539"/>
      <c r="R30" s="540"/>
      <c r="S30" s="540"/>
      <c r="T30" s="540"/>
      <c r="U30" s="540"/>
      <c r="V30" s="541"/>
      <c r="W30" s="542" t="s">
        <v>121</v>
      </c>
      <c r="X30" s="543"/>
      <c r="Y30" s="543"/>
      <c r="Z30" s="543"/>
      <c r="AA30" s="543"/>
      <c r="AB30" s="543"/>
      <c r="AC30" s="543"/>
      <c r="AD30" s="543"/>
      <c r="AE30" s="543"/>
      <c r="AF30" s="543"/>
      <c r="AG30" s="544"/>
      <c r="AH30" s="501">
        <v>93.3</v>
      </c>
      <c r="AI30" s="502"/>
      <c r="AJ30" s="502"/>
      <c r="AK30" s="502"/>
      <c r="AL30" s="502"/>
      <c r="AM30" s="502"/>
      <c r="AN30" s="502"/>
      <c r="AO30" s="502"/>
      <c r="AP30" s="502"/>
      <c r="AQ30" s="502"/>
      <c r="AR30" s="502"/>
      <c r="AS30" s="502"/>
      <c r="AT30" s="502"/>
      <c r="AU30" s="502"/>
      <c r="AV30" s="502"/>
      <c r="AW30" s="502"/>
      <c r="AX30" s="504"/>
      <c r="AY30" s="567"/>
      <c r="AZ30" s="568"/>
      <c r="BA30" s="568"/>
      <c r="BB30" s="569"/>
      <c r="BC30" s="553" t="s">
        <v>122</v>
      </c>
      <c r="BD30" s="554"/>
      <c r="BE30" s="554"/>
      <c r="BF30" s="554"/>
      <c r="BG30" s="554"/>
      <c r="BH30" s="554"/>
      <c r="BI30" s="554"/>
      <c r="BJ30" s="554"/>
      <c r="BK30" s="554"/>
      <c r="BL30" s="554"/>
      <c r="BM30" s="555"/>
      <c r="BN30" s="556">
        <v>1580936</v>
      </c>
      <c r="BO30" s="557"/>
      <c r="BP30" s="557"/>
      <c r="BQ30" s="557"/>
      <c r="BR30" s="557"/>
      <c r="BS30" s="557"/>
      <c r="BT30" s="557"/>
      <c r="BU30" s="558"/>
      <c r="BV30" s="556">
        <v>1956187</v>
      </c>
      <c r="BW30" s="557"/>
      <c r="BX30" s="557"/>
      <c r="BY30" s="557"/>
      <c r="BZ30" s="557"/>
      <c r="CA30" s="557"/>
      <c r="CB30" s="557"/>
      <c r="CC30" s="558"/>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406" t="s">
        <v>129</v>
      </c>
      <c r="D33" s="406"/>
      <c r="E33" s="371" t="s">
        <v>130</v>
      </c>
      <c r="F33" s="371"/>
      <c r="G33" s="371"/>
      <c r="H33" s="371"/>
      <c r="I33" s="371"/>
      <c r="J33" s="371"/>
      <c r="K33" s="371"/>
      <c r="L33" s="371"/>
      <c r="M33" s="371"/>
      <c r="N33" s="371"/>
      <c r="O33" s="371"/>
      <c r="P33" s="371"/>
      <c r="Q33" s="371"/>
      <c r="R33" s="371"/>
      <c r="S33" s="371"/>
      <c r="T33" s="67"/>
      <c r="U33" s="406" t="s">
        <v>129</v>
      </c>
      <c r="V33" s="406"/>
      <c r="W33" s="371" t="s">
        <v>130</v>
      </c>
      <c r="X33" s="371"/>
      <c r="Y33" s="371"/>
      <c r="Z33" s="371"/>
      <c r="AA33" s="371"/>
      <c r="AB33" s="371"/>
      <c r="AC33" s="371"/>
      <c r="AD33" s="371"/>
      <c r="AE33" s="371"/>
      <c r="AF33" s="371"/>
      <c r="AG33" s="371"/>
      <c r="AH33" s="371"/>
      <c r="AI33" s="371"/>
      <c r="AJ33" s="371"/>
      <c r="AK33" s="371"/>
      <c r="AL33" s="67"/>
      <c r="AM33" s="406" t="s">
        <v>129</v>
      </c>
      <c r="AN33" s="406"/>
      <c r="AO33" s="371" t="s">
        <v>130</v>
      </c>
      <c r="AP33" s="371"/>
      <c r="AQ33" s="371"/>
      <c r="AR33" s="371"/>
      <c r="AS33" s="371"/>
      <c r="AT33" s="371"/>
      <c r="AU33" s="371"/>
      <c r="AV33" s="371"/>
      <c r="AW33" s="371"/>
      <c r="AX33" s="371"/>
      <c r="AY33" s="371"/>
      <c r="AZ33" s="371"/>
      <c r="BA33" s="371"/>
      <c r="BB33" s="371"/>
      <c r="BC33" s="371"/>
      <c r="BD33" s="68"/>
      <c r="BE33" s="371" t="s">
        <v>131</v>
      </c>
      <c r="BF33" s="371"/>
      <c r="BG33" s="371" t="s">
        <v>132</v>
      </c>
      <c r="BH33" s="371"/>
      <c r="BI33" s="371"/>
      <c r="BJ33" s="371"/>
      <c r="BK33" s="371"/>
      <c r="BL33" s="371"/>
      <c r="BM33" s="371"/>
      <c r="BN33" s="371"/>
      <c r="BO33" s="371"/>
      <c r="BP33" s="371"/>
      <c r="BQ33" s="371"/>
      <c r="BR33" s="371"/>
      <c r="BS33" s="371"/>
      <c r="BT33" s="371"/>
      <c r="BU33" s="371"/>
      <c r="BV33" s="68"/>
      <c r="BW33" s="406" t="s">
        <v>131</v>
      </c>
      <c r="BX33" s="406"/>
      <c r="BY33" s="371" t="s">
        <v>133</v>
      </c>
      <c r="BZ33" s="371"/>
      <c r="CA33" s="371"/>
      <c r="CB33" s="371"/>
      <c r="CC33" s="371"/>
      <c r="CD33" s="371"/>
      <c r="CE33" s="371"/>
      <c r="CF33" s="371"/>
      <c r="CG33" s="371"/>
      <c r="CH33" s="371"/>
      <c r="CI33" s="371"/>
      <c r="CJ33" s="371"/>
      <c r="CK33" s="371"/>
      <c r="CL33" s="371"/>
      <c r="CM33" s="371"/>
      <c r="CN33" s="67"/>
      <c r="CO33" s="406" t="s">
        <v>129</v>
      </c>
      <c r="CP33" s="406"/>
      <c r="CQ33" s="371" t="s">
        <v>134</v>
      </c>
      <c r="CR33" s="371"/>
      <c r="CS33" s="371"/>
      <c r="CT33" s="371"/>
      <c r="CU33" s="371"/>
      <c r="CV33" s="371"/>
      <c r="CW33" s="371"/>
      <c r="CX33" s="371"/>
      <c r="CY33" s="371"/>
      <c r="CZ33" s="371"/>
      <c r="DA33" s="371"/>
      <c r="DB33" s="371"/>
      <c r="DC33" s="371"/>
      <c r="DD33" s="371"/>
      <c r="DE33" s="371"/>
      <c r="DF33" s="67"/>
      <c r="DG33" s="570" t="s">
        <v>135</v>
      </c>
      <c r="DH33" s="570"/>
      <c r="DI33" s="69"/>
    </row>
    <row r="34" spans="1:113" ht="32.25" customHeight="1" x14ac:dyDescent="0.15">
      <c r="A34" s="42"/>
      <c r="B34" s="66"/>
      <c r="C34" s="571">
        <f>IF(E34="","",1)</f>
        <v>1</v>
      </c>
      <c r="D34" s="571"/>
      <c r="E34" s="572" t="str">
        <f>IF('各会計、関係団体の財政状況及び健全化判断比率'!B7="","",'各会計、関係団体の財政状況及び健全化判断比率'!B7)</f>
        <v>一般会計</v>
      </c>
      <c r="F34" s="572"/>
      <c r="G34" s="572"/>
      <c r="H34" s="572"/>
      <c r="I34" s="572"/>
      <c r="J34" s="572"/>
      <c r="K34" s="572"/>
      <c r="L34" s="572"/>
      <c r="M34" s="572"/>
      <c r="N34" s="572"/>
      <c r="O34" s="572"/>
      <c r="P34" s="572"/>
      <c r="Q34" s="572"/>
      <c r="R34" s="572"/>
      <c r="S34" s="572"/>
      <c r="T34" s="42"/>
      <c r="U34" s="571">
        <f>IF(W34="","",MAX(C34:D43)+1)</f>
        <v>2</v>
      </c>
      <c r="V34" s="571"/>
      <c r="W34" s="572" t="str">
        <f>IF('各会計、関係団体の財政状況及び健全化判断比率'!B28="","",'各会計、関係団体の財政状況及び健全化判断比率'!B28)</f>
        <v>国民健康保険特別会計</v>
      </c>
      <c r="X34" s="572"/>
      <c r="Y34" s="572"/>
      <c r="Z34" s="572"/>
      <c r="AA34" s="572"/>
      <c r="AB34" s="572"/>
      <c r="AC34" s="572"/>
      <c r="AD34" s="572"/>
      <c r="AE34" s="572"/>
      <c r="AF34" s="572"/>
      <c r="AG34" s="572"/>
      <c r="AH34" s="572"/>
      <c r="AI34" s="572"/>
      <c r="AJ34" s="572"/>
      <c r="AK34" s="572"/>
      <c r="AL34" s="42"/>
      <c r="AM34" s="571" t="str">
        <f>IF(AO34="","",MAX(C34:D43,U34:V43)+1)</f>
        <v/>
      </c>
      <c r="AN34" s="571"/>
      <c r="AO34" s="572"/>
      <c r="AP34" s="572"/>
      <c r="AQ34" s="572"/>
      <c r="AR34" s="572"/>
      <c r="AS34" s="572"/>
      <c r="AT34" s="572"/>
      <c r="AU34" s="572"/>
      <c r="AV34" s="572"/>
      <c r="AW34" s="572"/>
      <c r="AX34" s="572"/>
      <c r="AY34" s="572"/>
      <c r="AZ34" s="572"/>
      <c r="BA34" s="572"/>
      <c r="BB34" s="572"/>
      <c r="BC34" s="572"/>
      <c r="BD34" s="42"/>
      <c r="BE34" s="571">
        <f>IF(BG34="","",MAX(C34:D43,U34:V43,AM34:AN43)+1)</f>
        <v>4</v>
      </c>
      <c r="BF34" s="571"/>
      <c r="BG34" s="572" t="str">
        <f>IF('各会計、関係団体の財政状況及び健全化判断比率'!B30="","",'各会計、関係団体の財政状況及び健全化判断比率'!B30)</f>
        <v>簡易水道特別会計</v>
      </c>
      <c r="BH34" s="572"/>
      <c r="BI34" s="572"/>
      <c r="BJ34" s="572"/>
      <c r="BK34" s="572"/>
      <c r="BL34" s="572"/>
      <c r="BM34" s="572"/>
      <c r="BN34" s="572"/>
      <c r="BO34" s="572"/>
      <c r="BP34" s="572"/>
      <c r="BQ34" s="572"/>
      <c r="BR34" s="572"/>
      <c r="BS34" s="572"/>
      <c r="BT34" s="572"/>
      <c r="BU34" s="572"/>
      <c r="BV34" s="42"/>
      <c r="BW34" s="571">
        <f>IF(BY34="","",MAX(C34:D43,U34:V43,AM34:AN43,BE34:BF43)+1)</f>
        <v>5</v>
      </c>
      <c r="BX34" s="571"/>
      <c r="BY34" s="572" t="str">
        <f>IF('各会計、関係団体の財政状況及び健全化判断比率'!B68="","",'各会計、関係団体の財政状況及び健全化判断比率'!B68)</f>
        <v>国頭地区行政事務組合</v>
      </c>
      <c r="BZ34" s="572"/>
      <c r="CA34" s="572"/>
      <c r="CB34" s="572"/>
      <c r="CC34" s="572"/>
      <c r="CD34" s="572"/>
      <c r="CE34" s="572"/>
      <c r="CF34" s="572"/>
      <c r="CG34" s="572"/>
      <c r="CH34" s="572"/>
      <c r="CI34" s="572"/>
      <c r="CJ34" s="572"/>
      <c r="CK34" s="572"/>
      <c r="CL34" s="572"/>
      <c r="CM34" s="572"/>
      <c r="CN34" s="42"/>
      <c r="CO34" s="571">
        <f>IF(CQ34="","",MAX(C34:D43,U34:V43,AM34:AN43,BE34:BF43,BW34:BX43)+1)</f>
        <v>14</v>
      </c>
      <c r="CP34" s="571"/>
      <c r="CQ34" s="572" t="str">
        <f>IF('各会計、関係団体の財政状況及び健全化判断比率'!BS7="","",'各会計、関係団体の財政状況及び健全化判断比率'!BS7)</f>
        <v>国頭村観光物産（株）</v>
      </c>
      <c r="CR34" s="572"/>
      <c r="CS34" s="572"/>
      <c r="CT34" s="572"/>
      <c r="CU34" s="572"/>
      <c r="CV34" s="572"/>
      <c r="CW34" s="572"/>
      <c r="CX34" s="572"/>
      <c r="CY34" s="572"/>
      <c r="CZ34" s="572"/>
      <c r="DA34" s="572"/>
      <c r="DB34" s="572"/>
      <c r="DC34" s="572"/>
      <c r="DD34" s="572"/>
      <c r="DE34" s="572"/>
      <c r="DG34" s="573" t="str">
        <f>IF('各会計、関係団体の財政状況及び健全化判断比率'!BR7="","",'各会計、関係団体の財政状況及び健全化判断比率'!BR7)</f>
        <v/>
      </c>
      <c r="DH34" s="573"/>
      <c r="DI34" s="69"/>
    </row>
    <row r="35" spans="1:113" ht="32.25" customHeight="1" x14ac:dyDescent="0.15">
      <c r="A35" s="42"/>
      <c r="B35" s="66"/>
      <c r="C35" s="571" t="str">
        <f>IF(E35="","",C34+1)</f>
        <v/>
      </c>
      <c r="D35" s="571"/>
      <c r="E35" s="572" t="str">
        <f>IF('各会計、関係団体の財政状況及び健全化判断比率'!B8="","",'各会計、関係団体の財政状況及び健全化判断比率'!B8)</f>
        <v/>
      </c>
      <c r="F35" s="572"/>
      <c r="G35" s="572"/>
      <c r="H35" s="572"/>
      <c r="I35" s="572"/>
      <c r="J35" s="572"/>
      <c r="K35" s="572"/>
      <c r="L35" s="572"/>
      <c r="M35" s="572"/>
      <c r="N35" s="572"/>
      <c r="O35" s="572"/>
      <c r="P35" s="572"/>
      <c r="Q35" s="572"/>
      <c r="R35" s="572"/>
      <c r="S35" s="572"/>
      <c r="T35" s="42"/>
      <c r="U35" s="571">
        <f>IF(W35="","",U34+1)</f>
        <v>3</v>
      </c>
      <c r="V35" s="571"/>
      <c r="W35" s="572" t="str">
        <f>IF('各会計、関係団体の財政状況及び健全化判断比率'!B29="","",'各会計、関係団体の財政状況及び健全化判断比率'!B29)</f>
        <v>後期高齢者医療特別会計</v>
      </c>
      <c r="X35" s="572"/>
      <c r="Y35" s="572"/>
      <c r="Z35" s="572"/>
      <c r="AA35" s="572"/>
      <c r="AB35" s="572"/>
      <c r="AC35" s="572"/>
      <c r="AD35" s="572"/>
      <c r="AE35" s="572"/>
      <c r="AF35" s="572"/>
      <c r="AG35" s="572"/>
      <c r="AH35" s="572"/>
      <c r="AI35" s="572"/>
      <c r="AJ35" s="572"/>
      <c r="AK35" s="572"/>
      <c r="AL35" s="42"/>
      <c r="AM35" s="571" t="str">
        <f t="shared" ref="AM35:AM43" si="0">IF(AO35="","",AM34+1)</f>
        <v/>
      </c>
      <c r="AN35" s="571"/>
      <c r="AO35" s="572"/>
      <c r="AP35" s="572"/>
      <c r="AQ35" s="572"/>
      <c r="AR35" s="572"/>
      <c r="AS35" s="572"/>
      <c r="AT35" s="572"/>
      <c r="AU35" s="572"/>
      <c r="AV35" s="572"/>
      <c r="AW35" s="572"/>
      <c r="AX35" s="572"/>
      <c r="AY35" s="572"/>
      <c r="AZ35" s="572"/>
      <c r="BA35" s="572"/>
      <c r="BB35" s="572"/>
      <c r="BC35" s="572"/>
      <c r="BD35" s="42"/>
      <c r="BE35" s="571" t="str">
        <f t="shared" ref="BE35:BE43" si="1">IF(BG35="","",BE34+1)</f>
        <v/>
      </c>
      <c r="BF35" s="571"/>
      <c r="BG35" s="572"/>
      <c r="BH35" s="572"/>
      <c r="BI35" s="572"/>
      <c r="BJ35" s="572"/>
      <c r="BK35" s="572"/>
      <c r="BL35" s="572"/>
      <c r="BM35" s="572"/>
      <c r="BN35" s="572"/>
      <c r="BO35" s="572"/>
      <c r="BP35" s="572"/>
      <c r="BQ35" s="572"/>
      <c r="BR35" s="572"/>
      <c r="BS35" s="572"/>
      <c r="BT35" s="572"/>
      <c r="BU35" s="572"/>
      <c r="BV35" s="42"/>
      <c r="BW35" s="571">
        <f t="shared" ref="BW35:BW43" si="2">IF(BY35="","",BW34+1)</f>
        <v>6</v>
      </c>
      <c r="BX35" s="571"/>
      <c r="BY35" s="572" t="str">
        <f>IF('各会計、関係団体の財政状況及び健全化判断比率'!B69="","",'各会計、関係団体の財政状況及び健全化判断比率'!B69)</f>
        <v>北部広域市町村圏事務組合</v>
      </c>
      <c r="BZ35" s="572"/>
      <c r="CA35" s="572"/>
      <c r="CB35" s="572"/>
      <c r="CC35" s="572"/>
      <c r="CD35" s="572"/>
      <c r="CE35" s="572"/>
      <c r="CF35" s="572"/>
      <c r="CG35" s="572"/>
      <c r="CH35" s="572"/>
      <c r="CI35" s="572"/>
      <c r="CJ35" s="572"/>
      <c r="CK35" s="572"/>
      <c r="CL35" s="572"/>
      <c r="CM35" s="572"/>
      <c r="CN35" s="42"/>
      <c r="CO35" s="571">
        <f t="shared" ref="CO35:CO43" si="3">IF(CQ35="","",CO34+1)</f>
        <v>15</v>
      </c>
      <c r="CP35" s="571"/>
      <c r="CQ35" s="572" t="str">
        <f>IF('各会計、関係団体の財政状況及び健全化判断比率'!BS8="","",'各会計、関係団体の財政状況及び健全化判断比率'!BS8)</f>
        <v>国頭きのこ園</v>
      </c>
      <c r="CR35" s="572"/>
      <c r="CS35" s="572"/>
      <c r="CT35" s="572"/>
      <c r="CU35" s="572"/>
      <c r="CV35" s="572"/>
      <c r="CW35" s="572"/>
      <c r="CX35" s="572"/>
      <c r="CY35" s="572"/>
      <c r="CZ35" s="572"/>
      <c r="DA35" s="572"/>
      <c r="DB35" s="572"/>
      <c r="DC35" s="572"/>
      <c r="DD35" s="572"/>
      <c r="DE35" s="572"/>
      <c r="DG35" s="573" t="str">
        <f>IF('各会計、関係団体の財政状況及び健全化判断比率'!BR8="","",'各会計、関係団体の財政状況及び健全化判断比率'!BR8)</f>
        <v/>
      </c>
      <c r="DH35" s="573"/>
      <c r="DI35" s="69"/>
    </row>
    <row r="36" spans="1:113" ht="32.25" customHeight="1" x14ac:dyDescent="0.15">
      <c r="A36" s="42"/>
      <c r="B36" s="66"/>
      <c r="C36" s="571" t="str">
        <f>IF(E36="","",C35+1)</f>
        <v/>
      </c>
      <c r="D36" s="571"/>
      <c r="E36" s="572" t="str">
        <f>IF('各会計、関係団体の財政状況及び健全化判断比率'!B9="","",'各会計、関係団体の財政状況及び健全化判断比率'!B9)</f>
        <v/>
      </c>
      <c r="F36" s="572"/>
      <c r="G36" s="572"/>
      <c r="H36" s="572"/>
      <c r="I36" s="572"/>
      <c r="J36" s="572"/>
      <c r="K36" s="572"/>
      <c r="L36" s="572"/>
      <c r="M36" s="572"/>
      <c r="N36" s="572"/>
      <c r="O36" s="572"/>
      <c r="P36" s="572"/>
      <c r="Q36" s="572"/>
      <c r="R36" s="572"/>
      <c r="S36" s="572"/>
      <c r="T36" s="42"/>
      <c r="U36" s="571" t="str">
        <f t="shared" ref="U36:U43" si="4">IF(W36="","",U35+1)</f>
        <v/>
      </c>
      <c r="V36" s="571"/>
      <c r="W36" s="572"/>
      <c r="X36" s="572"/>
      <c r="Y36" s="572"/>
      <c r="Z36" s="572"/>
      <c r="AA36" s="572"/>
      <c r="AB36" s="572"/>
      <c r="AC36" s="572"/>
      <c r="AD36" s="572"/>
      <c r="AE36" s="572"/>
      <c r="AF36" s="572"/>
      <c r="AG36" s="572"/>
      <c r="AH36" s="572"/>
      <c r="AI36" s="572"/>
      <c r="AJ36" s="572"/>
      <c r="AK36" s="572"/>
      <c r="AL36" s="42"/>
      <c r="AM36" s="571" t="str">
        <f t="shared" si="0"/>
        <v/>
      </c>
      <c r="AN36" s="571"/>
      <c r="AO36" s="572"/>
      <c r="AP36" s="572"/>
      <c r="AQ36" s="572"/>
      <c r="AR36" s="572"/>
      <c r="AS36" s="572"/>
      <c r="AT36" s="572"/>
      <c r="AU36" s="572"/>
      <c r="AV36" s="572"/>
      <c r="AW36" s="572"/>
      <c r="AX36" s="572"/>
      <c r="AY36" s="572"/>
      <c r="AZ36" s="572"/>
      <c r="BA36" s="572"/>
      <c r="BB36" s="572"/>
      <c r="BC36" s="572"/>
      <c r="BD36" s="42"/>
      <c r="BE36" s="571" t="str">
        <f t="shared" si="1"/>
        <v/>
      </c>
      <c r="BF36" s="571"/>
      <c r="BG36" s="572"/>
      <c r="BH36" s="572"/>
      <c r="BI36" s="572"/>
      <c r="BJ36" s="572"/>
      <c r="BK36" s="572"/>
      <c r="BL36" s="572"/>
      <c r="BM36" s="572"/>
      <c r="BN36" s="572"/>
      <c r="BO36" s="572"/>
      <c r="BP36" s="572"/>
      <c r="BQ36" s="572"/>
      <c r="BR36" s="572"/>
      <c r="BS36" s="572"/>
      <c r="BT36" s="572"/>
      <c r="BU36" s="572"/>
      <c r="BV36" s="42"/>
      <c r="BW36" s="571">
        <f t="shared" si="2"/>
        <v>7</v>
      </c>
      <c r="BX36" s="571"/>
      <c r="BY36" s="572" t="str">
        <f>IF('各会計、関係団体の財政状況及び健全化判断比率'!B70="","",'各会計、関係団体の財政状況及び健全化判断比率'!B70)</f>
        <v>沖縄県町村自治会館管理組合</v>
      </c>
      <c r="BZ36" s="572"/>
      <c r="CA36" s="572"/>
      <c r="CB36" s="572"/>
      <c r="CC36" s="572"/>
      <c r="CD36" s="572"/>
      <c r="CE36" s="572"/>
      <c r="CF36" s="572"/>
      <c r="CG36" s="572"/>
      <c r="CH36" s="572"/>
      <c r="CI36" s="572"/>
      <c r="CJ36" s="572"/>
      <c r="CK36" s="572"/>
      <c r="CL36" s="572"/>
      <c r="CM36" s="572"/>
      <c r="CN36" s="42"/>
      <c r="CO36" s="571" t="str">
        <f t="shared" si="3"/>
        <v/>
      </c>
      <c r="CP36" s="571"/>
      <c r="CQ36" s="572" t="str">
        <f>IF('各会計、関係団体の財政状況及び健全化判断比率'!BS9="","",'各会計、関係団体の財政状況及び健全化判断比率'!BS9)</f>
        <v/>
      </c>
      <c r="CR36" s="572"/>
      <c r="CS36" s="572"/>
      <c r="CT36" s="572"/>
      <c r="CU36" s="572"/>
      <c r="CV36" s="572"/>
      <c r="CW36" s="572"/>
      <c r="CX36" s="572"/>
      <c r="CY36" s="572"/>
      <c r="CZ36" s="572"/>
      <c r="DA36" s="572"/>
      <c r="DB36" s="572"/>
      <c r="DC36" s="572"/>
      <c r="DD36" s="572"/>
      <c r="DE36" s="572"/>
      <c r="DG36" s="573" t="str">
        <f>IF('各会計、関係団体の財政状況及び健全化判断比率'!BR9="","",'各会計、関係団体の財政状況及び健全化判断比率'!BR9)</f>
        <v/>
      </c>
      <c r="DH36" s="573"/>
      <c r="DI36" s="69"/>
    </row>
    <row r="37" spans="1:113" ht="32.25" customHeight="1" x14ac:dyDescent="0.15">
      <c r="A37" s="42"/>
      <c r="B37" s="66"/>
      <c r="C37" s="571" t="str">
        <f>IF(E37="","",C36+1)</f>
        <v/>
      </c>
      <c r="D37" s="571"/>
      <c r="E37" s="572" t="str">
        <f>IF('各会計、関係団体の財政状況及び健全化判断比率'!B10="","",'各会計、関係団体の財政状況及び健全化判断比率'!B10)</f>
        <v/>
      </c>
      <c r="F37" s="572"/>
      <c r="G37" s="572"/>
      <c r="H37" s="572"/>
      <c r="I37" s="572"/>
      <c r="J37" s="572"/>
      <c r="K37" s="572"/>
      <c r="L37" s="572"/>
      <c r="M37" s="572"/>
      <c r="N37" s="572"/>
      <c r="O37" s="572"/>
      <c r="P37" s="572"/>
      <c r="Q37" s="572"/>
      <c r="R37" s="572"/>
      <c r="S37" s="572"/>
      <c r="T37" s="42"/>
      <c r="U37" s="571" t="str">
        <f t="shared" si="4"/>
        <v/>
      </c>
      <c r="V37" s="571"/>
      <c r="W37" s="572"/>
      <c r="X37" s="572"/>
      <c r="Y37" s="572"/>
      <c r="Z37" s="572"/>
      <c r="AA37" s="572"/>
      <c r="AB37" s="572"/>
      <c r="AC37" s="572"/>
      <c r="AD37" s="572"/>
      <c r="AE37" s="572"/>
      <c r="AF37" s="572"/>
      <c r="AG37" s="572"/>
      <c r="AH37" s="572"/>
      <c r="AI37" s="572"/>
      <c r="AJ37" s="572"/>
      <c r="AK37" s="572"/>
      <c r="AL37" s="42"/>
      <c r="AM37" s="571" t="str">
        <f t="shared" si="0"/>
        <v/>
      </c>
      <c r="AN37" s="571"/>
      <c r="AO37" s="572"/>
      <c r="AP37" s="572"/>
      <c r="AQ37" s="572"/>
      <c r="AR37" s="572"/>
      <c r="AS37" s="572"/>
      <c r="AT37" s="572"/>
      <c r="AU37" s="572"/>
      <c r="AV37" s="572"/>
      <c r="AW37" s="572"/>
      <c r="AX37" s="572"/>
      <c r="AY37" s="572"/>
      <c r="AZ37" s="572"/>
      <c r="BA37" s="572"/>
      <c r="BB37" s="572"/>
      <c r="BC37" s="572"/>
      <c r="BD37" s="42"/>
      <c r="BE37" s="571" t="str">
        <f t="shared" si="1"/>
        <v/>
      </c>
      <c r="BF37" s="571"/>
      <c r="BG37" s="572"/>
      <c r="BH37" s="572"/>
      <c r="BI37" s="572"/>
      <c r="BJ37" s="572"/>
      <c r="BK37" s="572"/>
      <c r="BL37" s="572"/>
      <c r="BM37" s="572"/>
      <c r="BN37" s="572"/>
      <c r="BO37" s="572"/>
      <c r="BP37" s="572"/>
      <c r="BQ37" s="572"/>
      <c r="BR37" s="572"/>
      <c r="BS37" s="572"/>
      <c r="BT37" s="572"/>
      <c r="BU37" s="572"/>
      <c r="BV37" s="42"/>
      <c r="BW37" s="571">
        <f t="shared" si="2"/>
        <v>8</v>
      </c>
      <c r="BX37" s="571"/>
      <c r="BY37" s="572" t="str">
        <f>IF('各会計、関係団体の財政状況及び健全化判断比率'!B71="","",'各会計、関係団体の財政状況及び健全化判断比率'!B71)</f>
        <v>沖縄県市町村総合事務組合</v>
      </c>
      <c r="BZ37" s="572"/>
      <c r="CA37" s="572"/>
      <c r="CB37" s="572"/>
      <c r="CC37" s="572"/>
      <c r="CD37" s="572"/>
      <c r="CE37" s="572"/>
      <c r="CF37" s="572"/>
      <c r="CG37" s="572"/>
      <c r="CH37" s="572"/>
      <c r="CI37" s="572"/>
      <c r="CJ37" s="572"/>
      <c r="CK37" s="572"/>
      <c r="CL37" s="572"/>
      <c r="CM37" s="572"/>
      <c r="CN37" s="42"/>
      <c r="CO37" s="571" t="str">
        <f t="shared" si="3"/>
        <v/>
      </c>
      <c r="CP37" s="571"/>
      <c r="CQ37" s="572" t="str">
        <f>IF('各会計、関係団体の財政状況及び健全化判断比率'!BS10="","",'各会計、関係団体の財政状況及び健全化判断比率'!BS10)</f>
        <v/>
      </c>
      <c r="CR37" s="572"/>
      <c r="CS37" s="572"/>
      <c r="CT37" s="572"/>
      <c r="CU37" s="572"/>
      <c r="CV37" s="572"/>
      <c r="CW37" s="572"/>
      <c r="CX37" s="572"/>
      <c r="CY37" s="572"/>
      <c r="CZ37" s="572"/>
      <c r="DA37" s="572"/>
      <c r="DB37" s="572"/>
      <c r="DC37" s="572"/>
      <c r="DD37" s="572"/>
      <c r="DE37" s="572"/>
      <c r="DG37" s="573" t="str">
        <f>IF('各会計、関係団体の財政状況及び健全化判断比率'!BR10="","",'各会計、関係団体の財政状況及び健全化判断比率'!BR10)</f>
        <v/>
      </c>
      <c r="DH37" s="573"/>
      <c r="DI37" s="69"/>
    </row>
    <row r="38" spans="1:113" ht="32.25" customHeight="1" x14ac:dyDescent="0.15">
      <c r="A38" s="42"/>
      <c r="B38" s="66"/>
      <c r="C38" s="571" t="str">
        <f t="shared" ref="C38:C43" si="5">IF(E38="","",C37+1)</f>
        <v/>
      </c>
      <c r="D38" s="571"/>
      <c r="E38" s="572" t="str">
        <f>IF('各会計、関係団体の財政状況及び健全化判断比率'!B11="","",'各会計、関係団体の財政状況及び健全化判断比率'!B11)</f>
        <v/>
      </c>
      <c r="F38" s="572"/>
      <c r="G38" s="572"/>
      <c r="H38" s="572"/>
      <c r="I38" s="572"/>
      <c r="J38" s="572"/>
      <c r="K38" s="572"/>
      <c r="L38" s="572"/>
      <c r="M38" s="572"/>
      <c r="N38" s="572"/>
      <c r="O38" s="572"/>
      <c r="P38" s="572"/>
      <c r="Q38" s="572"/>
      <c r="R38" s="572"/>
      <c r="S38" s="572"/>
      <c r="T38" s="42"/>
      <c r="U38" s="571" t="str">
        <f t="shared" si="4"/>
        <v/>
      </c>
      <c r="V38" s="571"/>
      <c r="W38" s="572"/>
      <c r="X38" s="572"/>
      <c r="Y38" s="572"/>
      <c r="Z38" s="572"/>
      <c r="AA38" s="572"/>
      <c r="AB38" s="572"/>
      <c r="AC38" s="572"/>
      <c r="AD38" s="572"/>
      <c r="AE38" s="572"/>
      <c r="AF38" s="572"/>
      <c r="AG38" s="572"/>
      <c r="AH38" s="572"/>
      <c r="AI38" s="572"/>
      <c r="AJ38" s="572"/>
      <c r="AK38" s="572"/>
      <c r="AL38" s="42"/>
      <c r="AM38" s="571" t="str">
        <f t="shared" si="0"/>
        <v/>
      </c>
      <c r="AN38" s="571"/>
      <c r="AO38" s="572"/>
      <c r="AP38" s="572"/>
      <c r="AQ38" s="572"/>
      <c r="AR38" s="572"/>
      <c r="AS38" s="572"/>
      <c r="AT38" s="572"/>
      <c r="AU38" s="572"/>
      <c r="AV38" s="572"/>
      <c r="AW38" s="572"/>
      <c r="AX38" s="572"/>
      <c r="AY38" s="572"/>
      <c r="AZ38" s="572"/>
      <c r="BA38" s="572"/>
      <c r="BB38" s="572"/>
      <c r="BC38" s="572"/>
      <c r="BD38" s="42"/>
      <c r="BE38" s="571" t="str">
        <f t="shared" si="1"/>
        <v/>
      </c>
      <c r="BF38" s="571"/>
      <c r="BG38" s="572"/>
      <c r="BH38" s="572"/>
      <c r="BI38" s="572"/>
      <c r="BJ38" s="572"/>
      <c r="BK38" s="572"/>
      <c r="BL38" s="572"/>
      <c r="BM38" s="572"/>
      <c r="BN38" s="572"/>
      <c r="BO38" s="572"/>
      <c r="BP38" s="572"/>
      <c r="BQ38" s="572"/>
      <c r="BR38" s="572"/>
      <c r="BS38" s="572"/>
      <c r="BT38" s="572"/>
      <c r="BU38" s="572"/>
      <c r="BV38" s="42"/>
      <c r="BW38" s="571">
        <f t="shared" si="2"/>
        <v>9</v>
      </c>
      <c r="BX38" s="571"/>
      <c r="BY38" s="572" t="str">
        <f>IF('各会計、関係団体の財政状況及び健全化判断比率'!B72="","",'各会計、関係団体の財政状況及び健全化判断比率'!B72)</f>
        <v>沖縄県介護保険広域連合（一般会計）</v>
      </c>
      <c r="BZ38" s="572"/>
      <c r="CA38" s="572"/>
      <c r="CB38" s="572"/>
      <c r="CC38" s="572"/>
      <c r="CD38" s="572"/>
      <c r="CE38" s="572"/>
      <c r="CF38" s="572"/>
      <c r="CG38" s="572"/>
      <c r="CH38" s="572"/>
      <c r="CI38" s="572"/>
      <c r="CJ38" s="572"/>
      <c r="CK38" s="572"/>
      <c r="CL38" s="572"/>
      <c r="CM38" s="572"/>
      <c r="CN38" s="42"/>
      <c r="CO38" s="571" t="str">
        <f t="shared" si="3"/>
        <v/>
      </c>
      <c r="CP38" s="571"/>
      <c r="CQ38" s="572" t="str">
        <f>IF('各会計、関係団体の財政状況及び健全化判断比率'!BS11="","",'各会計、関係団体の財政状況及び健全化判断比率'!BS11)</f>
        <v/>
      </c>
      <c r="CR38" s="572"/>
      <c r="CS38" s="572"/>
      <c r="CT38" s="572"/>
      <c r="CU38" s="572"/>
      <c r="CV38" s="572"/>
      <c r="CW38" s="572"/>
      <c r="CX38" s="572"/>
      <c r="CY38" s="572"/>
      <c r="CZ38" s="572"/>
      <c r="DA38" s="572"/>
      <c r="DB38" s="572"/>
      <c r="DC38" s="572"/>
      <c r="DD38" s="572"/>
      <c r="DE38" s="572"/>
      <c r="DG38" s="573" t="str">
        <f>IF('各会計、関係団体の財政状況及び健全化判断比率'!BR11="","",'各会計、関係団体の財政状況及び健全化判断比率'!BR11)</f>
        <v/>
      </c>
      <c r="DH38" s="573"/>
      <c r="DI38" s="69"/>
    </row>
    <row r="39" spans="1:113" ht="32.25" customHeight="1" x14ac:dyDescent="0.15">
      <c r="A39" s="42"/>
      <c r="B39" s="66"/>
      <c r="C39" s="571" t="str">
        <f t="shared" si="5"/>
        <v/>
      </c>
      <c r="D39" s="571"/>
      <c r="E39" s="572" t="str">
        <f>IF('各会計、関係団体の財政状況及び健全化判断比率'!B12="","",'各会計、関係団体の財政状況及び健全化判断比率'!B12)</f>
        <v/>
      </c>
      <c r="F39" s="572"/>
      <c r="G39" s="572"/>
      <c r="H39" s="572"/>
      <c r="I39" s="572"/>
      <c r="J39" s="572"/>
      <c r="K39" s="572"/>
      <c r="L39" s="572"/>
      <c r="M39" s="572"/>
      <c r="N39" s="572"/>
      <c r="O39" s="572"/>
      <c r="P39" s="572"/>
      <c r="Q39" s="572"/>
      <c r="R39" s="572"/>
      <c r="S39" s="572"/>
      <c r="T39" s="42"/>
      <c r="U39" s="571" t="str">
        <f t="shared" si="4"/>
        <v/>
      </c>
      <c r="V39" s="571"/>
      <c r="W39" s="572"/>
      <c r="X39" s="572"/>
      <c r="Y39" s="572"/>
      <c r="Z39" s="572"/>
      <c r="AA39" s="572"/>
      <c r="AB39" s="572"/>
      <c r="AC39" s="572"/>
      <c r="AD39" s="572"/>
      <c r="AE39" s="572"/>
      <c r="AF39" s="572"/>
      <c r="AG39" s="572"/>
      <c r="AH39" s="572"/>
      <c r="AI39" s="572"/>
      <c r="AJ39" s="572"/>
      <c r="AK39" s="572"/>
      <c r="AL39" s="42"/>
      <c r="AM39" s="571" t="str">
        <f t="shared" si="0"/>
        <v/>
      </c>
      <c r="AN39" s="571"/>
      <c r="AO39" s="572"/>
      <c r="AP39" s="572"/>
      <c r="AQ39" s="572"/>
      <c r="AR39" s="572"/>
      <c r="AS39" s="572"/>
      <c r="AT39" s="572"/>
      <c r="AU39" s="572"/>
      <c r="AV39" s="572"/>
      <c r="AW39" s="572"/>
      <c r="AX39" s="572"/>
      <c r="AY39" s="572"/>
      <c r="AZ39" s="572"/>
      <c r="BA39" s="572"/>
      <c r="BB39" s="572"/>
      <c r="BC39" s="572"/>
      <c r="BD39" s="42"/>
      <c r="BE39" s="571" t="str">
        <f t="shared" si="1"/>
        <v/>
      </c>
      <c r="BF39" s="571"/>
      <c r="BG39" s="572"/>
      <c r="BH39" s="572"/>
      <c r="BI39" s="572"/>
      <c r="BJ39" s="572"/>
      <c r="BK39" s="572"/>
      <c r="BL39" s="572"/>
      <c r="BM39" s="572"/>
      <c r="BN39" s="572"/>
      <c r="BO39" s="572"/>
      <c r="BP39" s="572"/>
      <c r="BQ39" s="572"/>
      <c r="BR39" s="572"/>
      <c r="BS39" s="572"/>
      <c r="BT39" s="572"/>
      <c r="BU39" s="572"/>
      <c r="BV39" s="42"/>
      <c r="BW39" s="571">
        <f t="shared" si="2"/>
        <v>10</v>
      </c>
      <c r="BX39" s="571"/>
      <c r="BY39" s="572" t="str">
        <f>IF('各会計、関係団体の財政状況及び健全化判断比率'!B73="","",'各会計、関係団体の財政状況及び健全化判断比率'!B73)</f>
        <v>沖縄県介護保険広域連合（特別会計）</v>
      </c>
      <c r="BZ39" s="572"/>
      <c r="CA39" s="572"/>
      <c r="CB39" s="572"/>
      <c r="CC39" s="572"/>
      <c r="CD39" s="572"/>
      <c r="CE39" s="572"/>
      <c r="CF39" s="572"/>
      <c r="CG39" s="572"/>
      <c r="CH39" s="572"/>
      <c r="CI39" s="572"/>
      <c r="CJ39" s="572"/>
      <c r="CK39" s="572"/>
      <c r="CL39" s="572"/>
      <c r="CM39" s="572"/>
      <c r="CN39" s="42"/>
      <c r="CO39" s="571" t="str">
        <f t="shared" si="3"/>
        <v/>
      </c>
      <c r="CP39" s="571"/>
      <c r="CQ39" s="572" t="str">
        <f>IF('各会計、関係団体の財政状況及び健全化判断比率'!BS12="","",'各会計、関係団体の財政状況及び健全化判断比率'!BS12)</f>
        <v/>
      </c>
      <c r="CR39" s="572"/>
      <c r="CS39" s="572"/>
      <c r="CT39" s="572"/>
      <c r="CU39" s="572"/>
      <c r="CV39" s="572"/>
      <c r="CW39" s="572"/>
      <c r="CX39" s="572"/>
      <c r="CY39" s="572"/>
      <c r="CZ39" s="572"/>
      <c r="DA39" s="572"/>
      <c r="DB39" s="572"/>
      <c r="DC39" s="572"/>
      <c r="DD39" s="572"/>
      <c r="DE39" s="572"/>
      <c r="DG39" s="573" t="str">
        <f>IF('各会計、関係団体の財政状況及び健全化判断比率'!BR12="","",'各会計、関係団体の財政状況及び健全化判断比率'!BR12)</f>
        <v/>
      </c>
      <c r="DH39" s="573"/>
      <c r="DI39" s="69"/>
    </row>
    <row r="40" spans="1:113" ht="32.25" customHeight="1" x14ac:dyDescent="0.15">
      <c r="A40" s="42"/>
      <c r="B40" s="66"/>
      <c r="C40" s="571" t="str">
        <f t="shared" si="5"/>
        <v/>
      </c>
      <c r="D40" s="571"/>
      <c r="E40" s="572" t="str">
        <f>IF('各会計、関係団体の財政状況及び健全化判断比率'!B13="","",'各会計、関係団体の財政状況及び健全化判断比率'!B13)</f>
        <v/>
      </c>
      <c r="F40" s="572"/>
      <c r="G40" s="572"/>
      <c r="H40" s="572"/>
      <c r="I40" s="572"/>
      <c r="J40" s="572"/>
      <c r="K40" s="572"/>
      <c r="L40" s="572"/>
      <c r="M40" s="572"/>
      <c r="N40" s="572"/>
      <c r="O40" s="572"/>
      <c r="P40" s="572"/>
      <c r="Q40" s="572"/>
      <c r="R40" s="572"/>
      <c r="S40" s="572"/>
      <c r="T40" s="42"/>
      <c r="U40" s="571" t="str">
        <f t="shared" si="4"/>
        <v/>
      </c>
      <c r="V40" s="571"/>
      <c r="W40" s="572"/>
      <c r="X40" s="572"/>
      <c r="Y40" s="572"/>
      <c r="Z40" s="572"/>
      <c r="AA40" s="572"/>
      <c r="AB40" s="572"/>
      <c r="AC40" s="572"/>
      <c r="AD40" s="572"/>
      <c r="AE40" s="572"/>
      <c r="AF40" s="572"/>
      <c r="AG40" s="572"/>
      <c r="AH40" s="572"/>
      <c r="AI40" s="572"/>
      <c r="AJ40" s="572"/>
      <c r="AK40" s="572"/>
      <c r="AL40" s="42"/>
      <c r="AM40" s="571" t="str">
        <f t="shared" si="0"/>
        <v/>
      </c>
      <c r="AN40" s="571"/>
      <c r="AO40" s="572"/>
      <c r="AP40" s="572"/>
      <c r="AQ40" s="572"/>
      <c r="AR40" s="572"/>
      <c r="AS40" s="572"/>
      <c r="AT40" s="572"/>
      <c r="AU40" s="572"/>
      <c r="AV40" s="572"/>
      <c r="AW40" s="572"/>
      <c r="AX40" s="572"/>
      <c r="AY40" s="572"/>
      <c r="AZ40" s="572"/>
      <c r="BA40" s="572"/>
      <c r="BB40" s="572"/>
      <c r="BC40" s="572"/>
      <c r="BD40" s="42"/>
      <c r="BE40" s="571" t="str">
        <f t="shared" si="1"/>
        <v/>
      </c>
      <c r="BF40" s="571"/>
      <c r="BG40" s="572"/>
      <c r="BH40" s="572"/>
      <c r="BI40" s="572"/>
      <c r="BJ40" s="572"/>
      <c r="BK40" s="572"/>
      <c r="BL40" s="572"/>
      <c r="BM40" s="572"/>
      <c r="BN40" s="572"/>
      <c r="BO40" s="572"/>
      <c r="BP40" s="572"/>
      <c r="BQ40" s="572"/>
      <c r="BR40" s="572"/>
      <c r="BS40" s="572"/>
      <c r="BT40" s="572"/>
      <c r="BU40" s="572"/>
      <c r="BV40" s="42"/>
      <c r="BW40" s="571">
        <f t="shared" si="2"/>
        <v>11</v>
      </c>
      <c r="BX40" s="571"/>
      <c r="BY40" s="572" t="str">
        <f>IF('各会計、関係団体の財政状況及び健全化判断比率'!B74="","",'各会計、関係団体の財政状況及び健全化判断比率'!B74)</f>
        <v>沖縄県後期高齢者医療広域連合（一般会計）</v>
      </c>
      <c r="BZ40" s="572"/>
      <c r="CA40" s="572"/>
      <c r="CB40" s="572"/>
      <c r="CC40" s="572"/>
      <c r="CD40" s="572"/>
      <c r="CE40" s="572"/>
      <c r="CF40" s="572"/>
      <c r="CG40" s="572"/>
      <c r="CH40" s="572"/>
      <c r="CI40" s="572"/>
      <c r="CJ40" s="572"/>
      <c r="CK40" s="572"/>
      <c r="CL40" s="572"/>
      <c r="CM40" s="572"/>
      <c r="CN40" s="42"/>
      <c r="CO40" s="571" t="str">
        <f t="shared" si="3"/>
        <v/>
      </c>
      <c r="CP40" s="571"/>
      <c r="CQ40" s="572" t="str">
        <f>IF('各会計、関係団体の財政状況及び健全化判断比率'!BS13="","",'各会計、関係団体の財政状況及び健全化判断比率'!BS13)</f>
        <v/>
      </c>
      <c r="CR40" s="572"/>
      <c r="CS40" s="572"/>
      <c r="CT40" s="572"/>
      <c r="CU40" s="572"/>
      <c r="CV40" s="572"/>
      <c r="CW40" s="572"/>
      <c r="CX40" s="572"/>
      <c r="CY40" s="572"/>
      <c r="CZ40" s="572"/>
      <c r="DA40" s="572"/>
      <c r="DB40" s="572"/>
      <c r="DC40" s="572"/>
      <c r="DD40" s="572"/>
      <c r="DE40" s="572"/>
      <c r="DG40" s="573" t="str">
        <f>IF('各会計、関係団体の財政状況及び健全化判断比率'!BR13="","",'各会計、関係団体の財政状況及び健全化判断比率'!BR13)</f>
        <v/>
      </c>
      <c r="DH40" s="573"/>
      <c r="DI40" s="69"/>
    </row>
    <row r="41" spans="1:113" ht="32.25" customHeight="1" x14ac:dyDescent="0.15">
      <c r="A41" s="42"/>
      <c r="B41" s="66"/>
      <c r="C41" s="571" t="str">
        <f t="shared" si="5"/>
        <v/>
      </c>
      <c r="D41" s="571"/>
      <c r="E41" s="572" t="str">
        <f>IF('各会計、関係団体の財政状況及び健全化判断比率'!B14="","",'各会計、関係団体の財政状況及び健全化判断比率'!B14)</f>
        <v/>
      </c>
      <c r="F41" s="572"/>
      <c r="G41" s="572"/>
      <c r="H41" s="572"/>
      <c r="I41" s="572"/>
      <c r="J41" s="572"/>
      <c r="K41" s="572"/>
      <c r="L41" s="572"/>
      <c r="M41" s="572"/>
      <c r="N41" s="572"/>
      <c r="O41" s="572"/>
      <c r="P41" s="572"/>
      <c r="Q41" s="572"/>
      <c r="R41" s="572"/>
      <c r="S41" s="572"/>
      <c r="T41" s="42"/>
      <c r="U41" s="571" t="str">
        <f t="shared" si="4"/>
        <v/>
      </c>
      <c r="V41" s="571"/>
      <c r="W41" s="572"/>
      <c r="X41" s="572"/>
      <c r="Y41" s="572"/>
      <c r="Z41" s="572"/>
      <c r="AA41" s="572"/>
      <c r="AB41" s="572"/>
      <c r="AC41" s="572"/>
      <c r="AD41" s="572"/>
      <c r="AE41" s="572"/>
      <c r="AF41" s="572"/>
      <c r="AG41" s="572"/>
      <c r="AH41" s="572"/>
      <c r="AI41" s="572"/>
      <c r="AJ41" s="572"/>
      <c r="AK41" s="572"/>
      <c r="AL41" s="42"/>
      <c r="AM41" s="571" t="str">
        <f t="shared" si="0"/>
        <v/>
      </c>
      <c r="AN41" s="571"/>
      <c r="AO41" s="572"/>
      <c r="AP41" s="572"/>
      <c r="AQ41" s="572"/>
      <c r="AR41" s="572"/>
      <c r="AS41" s="572"/>
      <c r="AT41" s="572"/>
      <c r="AU41" s="572"/>
      <c r="AV41" s="572"/>
      <c r="AW41" s="572"/>
      <c r="AX41" s="572"/>
      <c r="AY41" s="572"/>
      <c r="AZ41" s="572"/>
      <c r="BA41" s="572"/>
      <c r="BB41" s="572"/>
      <c r="BC41" s="572"/>
      <c r="BD41" s="42"/>
      <c r="BE41" s="571" t="str">
        <f t="shared" si="1"/>
        <v/>
      </c>
      <c r="BF41" s="571"/>
      <c r="BG41" s="572"/>
      <c r="BH41" s="572"/>
      <c r="BI41" s="572"/>
      <c r="BJ41" s="572"/>
      <c r="BK41" s="572"/>
      <c r="BL41" s="572"/>
      <c r="BM41" s="572"/>
      <c r="BN41" s="572"/>
      <c r="BO41" s="572"/>
      <c r="BP41" s="572"/>
      <c r="BQ41" s="572"/>
      <c r="BR41" s="572"/>
      <c r="BS41" s="572"/>
      <c r="BT41" s="572"/>
      <c r="BU41" s="572"/>
      <c r="BV41" s="42"/>
      <c r="BW41" s="571">
        <f t="shared" si="2"/>
        <v>12</v>
      </c>
      <c r="BX41" s="571"/>
      <c r="BY41" s="572" t="str">
        <f>IF('各会計、関係団体の財政状況及び健全化判断比率'!B75="","",'各会計、関係団体の財政状況及び健全化判断比率'!B75)</f>
        <v>沖縄県後期高齢者医療広域連合（特別会計）</v>
      </c>
      <c r="BZ41" s="572"/>
      <c r="CA41" s="572"/>
      <c r="CB41" s="572"/>
      <c r="CC41" s="572"/>
      <c r="CD41" s="572"/>
      <c r="CE41" s="572"/>
      <c r="CF41" s="572"/>
      <c r="CG41" s="572"/>
      <c r="CH41" s="572"/>
      <c r="CI41" s="572"/>
      <c r="CJ41" s="572"/>
      <c r="CK41" s="572"/>
      <c r="CL41" s="572"/>
      <c r="CM41" s="572"/>
      <c r="CN41" s="42"/>
      <c r="CO41" s="571" t="str">
        <f t="shared" si="3"/>
        <v/>
      </c>
      <c r="CP41" s="571"/>
      <c r="CQ41" s="572" t="str">
        <f>IF('各会計、関係団体の財政状況及び健全化判断比率'!BS14="","",'各会計、関係団体の財政状況及び健全化判断比率'!BS14)</f>
        <v/>
      </c>
      <c r="CR41" s="572"/>
      <c r="CS41" s="572"/>
      <c r="CT41" s="572"/>
      <c r="CU41" s="572"/>
      <c r="CV41" s="572"/>
      <c r="CW41" s="572"/>
      <c r="CX41" s="572"/>
      <c r="CY41" s="572"/>
      <c r="CZ41" s="572"/>
      <c r="DA41" s="572"/>
      <c r="DB41" s="572"/>
      <c r="DC41" s="572"/>
      <c r="DD41" s="572"/>
      <c r="DE41" s="572"/>
      <c r="DG41" s="573" t="str">
        <f>IF('各会計、関係団体の財政状況及び健全化判断比率'!BR14="","",'各会計、関係団体の財政状況及び健全化判断比率'!BR14)</f>
        <v/>
      </c>
      <c r="DH41" s="573"/>
      <c r="DI41" s="69"/>
    </row>
    <row r="42" spans="1:113" ht="32.25" customHeight="1" x14ac:dyDescent="0.15">
      <c r="B42" s="66"/>
      <c r="C42" s="571" t="str">
        <f t="shared" si="5"/>
        <v/>
      </c>
      <c r="D42" s="571"/>
      <c r="E42" s="572" t="str">
        <f>IF('各会計、関係団体の財政状況及び健全化判断比率'!B15="","",'各会計、関係団体の財政状況及び健全化判断比率'!B15)</f>
        <v/>
      </c>
      <c r="F42" s="572"/>
      <c r="G42" s="572"/>
      <c r="H42" s="572"/>
      <c r="I42" s="572"/>
      <c r="J42" s="572"/>
      <c r="K42" s="572"/>
      <c r="L42" s="572"/>
      <c r="M42" s="572"/>
      <c r="N42" s="572"/>
      <c r="O42" s="572"/>
      <c r="P42" s="572"/>
      <c r="Q42" s="572"/>
      <c r="R42" s="572"/>
      <c r="S42" s="572"/>
      <c r="T42" s="42"/>
      <c r="U42" s="571" t="str">
        <f t="shared" si="4"/>
        <v/>
      </c>
      <c r="V42" s="571"/>
      <c r="W42" s="572"/>
      <c r="X42" s="572"/>
      <c r="Y42" s="572"/>
      <c r="Z42" s="572"/>
      <c r="AA42" s="572"/>
      <c r="AB42" s="572"/>
      <c r="AC42" s="572"/>
      <c r="AD42" s="572"/>
      <c r="AE42" s="572"/>
      <c r="AF42" s="572"/>
      <c r="AG42" s="572"/>
      <c r="AH42" s="572"/>
      <c r="AI42" s="572"/>
      <c r="AJ42" s="572"/>
      <c r="AK42" s="572"/>
      <c r="AL42" s="42"/>
      <c r="AM42" s="571" t="str">
        <f t="shared" si="0"/>
        <v/>
      </c>
      <c r="AN42" s="571"/>
      <c r="AO42" s="572"/>
      <c r="AP42" s="572"/>
      <c r="AQ42" s="572"/>
      <c r="AR42" s="572"/>
      <c r="AS42" s="572"/>
      <c r="AT42" s="572"/>
      <c r="AU42" s="572"/>
      <c r="AV42" s="572"/>
      <c r="AW42" s="572"/>
      <c r="AX42" s="572"/>
      <c r="AY42" s="572"/>
      <c r="AZ42" s="572"/>
      <c r="BA42" s="572"/>
      <c r="BB42" s="572"/>
      <c r="BC42" s="572"/>
      <c r="BD42" s="42"/>
      <c r="BE42" s="571" t="str">
        <f t="shared" si="1"/>
        <v/>
      </c>
      <c r="BF42" s="571"/>
      <c r="BG42" s="572"/>
      <c r="BH42" s="572"/>
      <c r="BI42" s="572"/>
      <c r="BJ42" s="572"/>
      <c r="BK42" s="572"/>
      <c r="BL42" s="572"/>
      <c r="BM42" s="572"/>
      <c r="BN42" s="572"/>
      <c r="BO42" s="572"/>
      <c r="BP42" s="572"/>
      <c r="BQ42" s="572"/>
      <c r="BR42" s="572"/>
      <c r="BS42" s="572"/>
      <c r="BT42" s="572"/>
      <c r="BU42" s="572"/>
      <c r="BV42" s="42"/>
      <c r="BW42" s="571">
        <f t="shared" si="2"/>
        <v>13</v>
      </c>
      <c r="BX42" s="571"/>
      <c r="BY42" s="572" t="str">
        <f>IF('各会計、関係団体の財政状況及び健全化判断比率'!B76="","",'各会計、関係団体の財政状況及び健全化判断比率'!B76)</f>
        <v>沖縄県町村交通災害共済組合</v>
      </c>
      <c r="BZ42" s="572"/>
      <c r="CA42" s="572"/>
      <c r="CB42" s="572"/>
      <c r="CC42" s="572"/>
      <c r="CD42" s="572"/>
      <c r="CE42" s="572"/>
      <c r="CF42" s="572"/>
      <c r="CG42" s="572"/>
      <c r="CH42" s="572"/>
      <c r="CI42" s="572"/>
      <c r="CJ42" s="572"/>
      <c r="CK42" s="572"/>
      <c r="CL42" s="572"/>
      <c r="CM42" s="572"/>
      <c r="CN42" s="42"/>
      <c r="CO42" s="571" t="str">
        <f t="shared" si="3"/>
        <v/>
      </c>
      <c r="CP42" s="571"/>
      <c r="CQ42" s="572" t="str">
        <f>IF('各会計、関係団体の財政状況及び健全化判断比率'!BS15="","",'各会計、関係団体の財政状況及び健全化判断比率'!BS15)</f>
        <v/>
      </c>
      <c r="CR42" s="572"/>
      <c r="CS42" s="572"/>
      <c r="CT42" s="572"/>
      <c r="CU42" s="572"/>
      <c r="CV42" s="572"/>
      <c r="CW42" s="572"/>
      <c r="CX42" s="572"/>
      <c r="CY42" s="572"/>
      <c r="CZ42" s="572"/>
      <c r="DA42" s="572"/>
      <c r="DB42" s="572"/>
      <c r="DC42" s="572"/>
      <c r="DD42" s="572"/>
      <c r="DE42" s="572"/>
      <c r="DG42" s="573" t="str">
        <f>IF('各会計、関係団体の財政状況及び健全化判断比率'!BR15="","",'各会計、関係団体の財政状況及び健全化判断比率'!BR15)</f>
        <v/>
      </c>
      <c r="DH42" s="573"/>
      <c r="DI42" s="69"/>
    </row>
    <row r="43" spans="1:113" ht="32.25" customHeight="1" x14ac:dyDescent="0.15">
      <c r="B43" s="66"/>
      <c r="C43" s="571" t="str">
        <f t="shared" si="5"/>
        <v/>
      </c>
      <c r="D43" s="571"/>
      <c r="E43" s="572" t="str">
        <f>IF('各会計、関係団体の財政状況及び健全化判断比率'!B16="","",'各会計、関係団体の財政状況及び健全化判断比率'!B16)</f>
        <v/>
      </c>
      <c r="F43" s="572"/>
      <c r="G43" s="572"/>
      <c r="H43" s="572"/>
      <c r="I43" s="572"/>
      <c r="J43" s="572"/>
      <c r="K43" s="572"/>
      <c r="L43" s="572"/>
      <c r="M43" s="572"/>
      <c r="N43" s="572"/>
      <c r="O43" s="572"/>
      <c r="P43" s="572"/>
      <c r="Q43" s="572"/>
      <c r="R43" s="572"/>
      <c r="S43" s="572"/>
      <c r="T43" s="42"/>
      <c r="U43" s="571" t="str">
        <f t="shared" si="4"/>
        <v/>
      </c>
      <c r="V43" s="571"/>
      <c r="W43" s="572"/>
      <c r="X43" s="572"/>
      <c r="Y43" s="572"/>
      <c r="Z43" s="572"/>
      <c r="AA43" s="572"/>
      <c r="AB43" s="572"/>
      <c r="AC43" s="572"/>
      <c r="AD43" s="572"/>
      <c r="AE43" s="572"/>
      <c r="AF43" s="572"/>
      <c r="AG43" s="572"/>
      <c r="AH43" s="572"/>
      <c r="AI43" s="572"/>
      <c r="AJ43" s="572"/>
      <c r="AK43" s="572"/>
      <c r="AL43" s="42"/>
      <c r="AM43" s="571" t="str">
        <f t="shared" si="0"/>
        <v/>
      </c>
      <c r="AN43" s="571"/>
      <c r="AO43" s="572"/>
      <c r="AP43" s="572"/>
      <c r="AQ43" s="572"/>
      <c r="AR43" s="572"/>
      <c r="AS43" s="572"/>
      <c r="AT43" s="572"/>
      <c r="AU43" s="572"/>
      <c r="AV43" s="572"/>
      <c r="AW43" s="572"/>
      <c r="AX43" s="572"/>
      <c r="AY43" s="572"/>
      <c r="AZ43" s="572"/>
      <c r="BA43" s="572"/>
      <c r="BB43" s="572"/>
      <c r="BC43" s="572"/>
      <c r="BD43" s="42"/>
      <c r="BE43" s="571" t="str">
        <f t="shared" si="1"/>
        <v/>
      </c>
      <c r="BF43" s="571"/>
      <c r="BG43" s="572"/>
      <c r="BH43" s="572"/>
      <c r="BI43" s="572"/>
      <c r="BJ43" s="572"/>
      <c r="BK43" s="572"/>
      <c r="BL43" s="572"/>
      <c r="BM43" s="572"/>
      <c r="BN43" s="572"/>
      <c r="BO43" s="572"/>
      <c r="BP43" s="572"/>
      <c r="BQ43" s="572"/>
      <c r="BR43" s="572"/>
      <c r="BS43" s="572"/>
      <c r="BT43" s="572"/>
      <c r="BU43" s="572"/>
      <c r="BV43" s="42"/>
      <c r="BW43" s="571" t="str">
        <f t="shared" si="2"/>
        <v/>
      </c>
      <c r="BX43" s="571"/>
      <c r="BY43" s="572" t="str">
        <f>IF('各会計、関係団体の財政状況及び健全化判断比率'!B77="","",'各会計、関係団体の財政状況及び健全化判断比率'!B77)</f>
        <v/>
      </c>
      <c r="BZ43" s="572"/>
      <c r="CA43" s="572"/>
      <c r="CB43" s="572"/>
      <c r="CC43" s="572"/>
      <c r="CD43" s="572"/>
      <c r="CE43" s="572"/>
      <c r="CF43" s="572"/>
      <c r="CG43" s="572"/>
      <c r="CH43" s="572"/>
      <c r="CI43" s="572"/>
      <c r="CJ43" s="572"/>
      <c r="CK43" s="572"/>
      <c r="CL43" s="572"/>
      <c r="CM43" s="572"/>
      <c r="CN43" s="42"/>
      <c r="CO43" s="571" t="str">
        <f t="shared" si="3"/>
        <v/>
      </c>
      <c r="CP43" s="571"/>
      <c r="CQ43" s="572" t="str">
        <f>IF('各会計、関係団体の財政状況及び健全化判断比率'!BS16="","",'各会計、関係団体の財政状況及び健全化判断比率'!BS16)</f>
        <v/>
      </c>
      <c r="CR43" s="572"/>
      <c r="CS43" s="572"/>
      <c r="CT43" s="572"/>
      <c r="CU43" s="572"/>
      <c r="CV43" s="572"/>
      <c r="CW43" s="572"/>
      <c r="CX43" s="572"/>
      <c r="CY43" s="572"/>
      <c r="CZ43" s="572"/>
      <c r="DA43" s="572"/>
      <c r="DB43" s="572"/>
      <c r="DC43" s="572"/>
      <c r="DD43" s="572"/>
      <c r="DE43" s="572"/>
      <c r="DG43" s="573" t="str">
        <f>IF('各会計、関係団体の財政状況及び健全化判断比率'!BR16="","",'各会計、関係団体の財政状況及び健全化判断比率'!BR16)</f>
        <v/>
      </c>
      <c r="DH43" s="573"/>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Oyxpi+GqeSpfSxaK5LWETm+Y+qlwxZbS/xPGxVxcFU9NCf+0VXMiDZE9rLOksmiNDP3K/S025k3JvbfsDT35fg==" saltValue="vXrGvR/NWs8NsRxgUxs9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topLeftCell="I31" zoomScaleSheetLayoutView="100" workbookViewId="0">
      <selection activeCell="BV34" sqref="BV34"/>
    </sheetView>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477</v>
      </c>
      <c r="K32" s="221"/>
      <c r="L32" s="221"/>
      <c r="M32" s="221"/>
      <c r="N32" s="221"/>
      <c r="O32" s="221"/>
      <c r="P32" s="221"/>
    </row>
    <row r="33" spans="1:16" ht="39" customHeight="1" thickBot="1" x14ac:dyDescent="0.25">
      <c r="A33" s="221"/>
      <c r="B33" s="224" t="s">
        <v>483</v>
      </c>
      <c r="C33" s="225"/>
      <c r="D33" s="225"/>
      <c r="E33" s="226" t="s">
        <v>478</v>
      </c>
      <c r="F33" s="227" t="s">
        <v>4</v>
      </c>
      <c r="G33" s="228" t="s">
        <v>5</v>
      </c>
      <c r="H33" s="228" t="s">
        <v>6</v>
      </c>
      <c r="I33" s="228" t="s">
        <v>7</v>
      </c>
      <c r="J33" s="229" t="s">
        <v>8</v>
      </c>
      <c r="K33" s="221"/>
      <c r="L33" s="221"/>
      <c r="M33" s="221"/>
      <c r="N33" s="221"/>
      <c r="O33" s="221"/>
      <c r="P33" s="221"/>
    </row>
    <row r="34" spans="1:16" ht="39" customHeight="1" x14ac:dyDescent="0.15">
      <c r="A34" s="221"/>
      <c r="B34" s="230"/>
      <c r="C34" s="1114" t="s">
        <v>484</v>
      </c>
      <c r="D34" s="1114"/>
      <c r="E34" s="1115"/>
      <c r="F34" s="231">
        <v>10.17</v>
      </c>
      <c r="G34" s="232">
        <v>10.91</v>
      </c>
      <c r="H34" s="232">
        <v>15.26</v>
      </c>
      <c r="I34" s="232">
        <v>7.76</v>
      </c>
      <c r="J34" s="233">
        <v>15.67</v>
      </c>
      <c r="K34" s="221"/>
      <c r="L34" s="221"/>
      <c r="M34" s="221"/>
      <c r="N34" s="221"/>
      <c r="O34" s="221"/>
      <c r="P34" s="221"/>
    </row>
    <row r="35" spans="1:16" ht="39" customHeight="1" x14ac:dyDescent="0.15">
      <c r="A35" s="221"/>
      <c r="B35" s="234"/>
      <c r="C35" s="1110" t="s">
        <v>485</v>
      </c>
      <c r="D35" s="1110"/>
      <c r="E35" s="1111"/>
      <c r="F35" s="235">
        <v>0.64</v>
      </c>
      <c r="G35" s="236">
        <v>0.52</v>
      </c>
      <c r="H35" s="236">
        <v>0.85</v>
      </c>
      <c r="I35" s="236">
        <v>0.82</v>
      </c>
      <c r="J35" s="237">
        <v>0.19</v>
      </c>
      <c r="K35" s="221"/>
      <c r="L35" s="221"/>
      <c r="M35" s="221"/>
      <c r="N35" s="221"/>
      <c r="O35" s="221"/>
      <c r="P35" s="221"/>
    </row>
    <row r="36" spans="1:16" ht="39" customHeight="1" x14ac:dyDescent="0.15">
      <c r="A36" s="221"/>
      <c r="B36" s="234"/>
      <c r="C36" s="1110" t="s">
        <v>486</v>
      </c>
      <c r="D36" s="1110"/>
      <c r="E36" s="1111"/>
      <c r="F36" s="235">
        <v>1.85</v>
      </c>
      <c r="G36" s="236">
        <v>0.94</v>
      </c>
      <c r="H36" s="236">
        <v>0.06</v>
      </c>
      <c r="I36" s="236">
        <v>0</v>
      </c>
      <c r="J36" s="237">
        <v>0.18</v>
      </c>
      <c r="K36" s="221"/>
      <c r="L36" s="221"/>
      <c r="M36" s="221"/>
      <c r="N36" s="221"/>
      <c r="O36" s="221"/>
      <c r="P36" s="221"/>
    </row>
    <row r="37" spans="1:16" ht="39" customHeight="1" x14ac:dyDescent="0.15">
      <c r="A37" s="221"/>
      <c r="B37" s="234"/>
      <c r="C37" s="1110" t="s">
        <v>487</v>
      </c>
      <c r="D37" s="1110"/>
      <c r="E37" s="1111"/>
      <c r="F37" s="235">
        <v>7.0000000000000007E-2</v>
      </c>
      <c r="G37" s="236">
        <v>0.11</v>
      </c>
      <c r="H37" s="236">
        <v>0.13</v>
      </c>
      <c r="I37" s="236">
        <v>0.11</v>
      </c>
      <c r="J37" s="237">
        <v>0.11</v>
      </c>
      <c r="K37" s="221"/>
      <c r="L37" s="221"/>
      <c r="M37" s="221"/>
      <c r="N37" s="221"/>
      <c r="O37" s="221"/>
      <c r="P37" s="221"/>
    </row>
    <row r="38" spans="1:16" ht="39" customHeight="1" x14ac:dyDescent="0.15">
      <c r="A38" s="221"/>
      <c r="B38" s="234"/>
      <c r="C38" s="1110"/>
      <c r="D38" s="1110"/>
      <c r="E38" s="1111"/>
      <c r="F38" s="235"/>
      <c r="G38" s="236"/>
      <c r="H38" s="236"/>
      <c r="I38" s="236"/>
      <c r="J38" s="237"/>
      <c r="K38" s="221"/>
      <c r="L38" s="221"/>
      <c r="M38" s="221"/>
      <c r="N38" s="221"/>
      <c r="O38" s="221"/>
      <c r="P38" s="221"/>
    </row>
    <row r="39" spans="1:16" ht="39" customHeight="1" x14ac:dyDescent="0.15">
      <c r="A39" s="221"/>
      <c r="B39" s="234"/>
      <c r="C39" s="1110"/>
      <c r="D39" s="1110"/>
      <c r="E39" s="1111"/>
      <c r="F39" s="235"/>
      <c r="G39" s="236"/>
      <c r="H39" s="236"/>
      <c r="I39" s="236"/>
      <c r="J39" s="237"/>
      <c r="K39" s="221"/>
      <c r="L39" s="221"/>
      <c r="M39" s="221"/>
      <c r="N39" s="221"/>
      <c r="O39" s="221"/>
      <c r="P39" s="221"/>
    </row>
    <row r="40" spans="1:16" ht="39" customHeight="1" x14ac:dyDescent="0.15">
      <c r="A40" s="221"/>
      <c r="B40" s="234"/>
      <c r="C40" s="1110"/>
      <c r="D40" s="1110"/>
      <c r="E40" s="1111"/>
      <c r="F40" s="235"/>
      <c r="G40" s="236"/>
      <c r="H40" s="236"/>
      <c r="I40" s="236"/>
      <c r="J40" s="237"/>
      <c r="K40" s="221"/>
      <c r="L40" s="221"/>
      <c r="M40" s="221"/>
      <c r="N40" s="221"/>
      <c r="O40" s="221"/>
      <c r="P40" s="221"/>
    </row>
    <row r="41" spans="1:16" ht="39" customHeight="1" x14ac:dyDescent="0.15">
      <c r="A41" s="221"/>
      <c r="B41" s="234"/>
      <c r="C41" s="1110"/>
      <c r="D41" s="1110"/>
      <c r="E41" s="1111"/>
      <c r="F41" s="235"/>
      <c r="G41" s="236"/>
      <c r="H41" s="236"/>
      <c r="I41" s="236"/>
      <c r="J41" s="237"/>
      <c r="K41" s="221"/>
      <c r="L41" s="221"/>
      <c r="M41" s="221"/>
      <c r="N41" s="221"/>
      <c r="O41" s="221"/>
      <c r="P41" s="221"/>
    </row>
    <row r="42" spans="1:16" ht="39" customHeight="1" x14ac:dyDescent="0.15">
      <c r="A42" s="221"/>
      <c r="B42" s="238"/>
      <c r="C42" s="1110" t="s">
        <v>488</v>
      </c>
      <c r="D42" s="1110"/>
      <c r="E42" s="1111"/>
      <c r="F42" s="235" t="s">
        <v>438</v>
      </c>
      <c r="G42" s="236" t="s">
        <v>438</v>
      </c>
      <c r="H42" s="236" t="s">
        <v>438</v>
      </c>
      <c r="I42" s="236" t="s">
        <v>438</v>
      </c>
      <c r="J42" s="237" t="s">
        <v>438</v>
      </c>
      <c r="K42" s="221"/>
      <c r="L42" s="221"/>
      <c r="M42" s="221"/>
      <c r="N42" s="221"/>
      <c r="O42" s="221"/>
      <c r="P42" s="221"/>
    </row>
    <row r="43" spans="1:16" ht="39" customHeight="1" thickBot="1" x14ac:dyDescent="0.2">
      <c r="A43" s="221"/>
      <c r="B43" s="239"/>
      <c r="C43" s="1112" t="s">
        <v>489</v>
      </c>
      <c r="D43" s="1112"/>
      <c r="E43" s="1113"/>
      <c r="F43" s="240" t="s">
        <v>438</v>
      </c>
      <c r="G43" s="241" t="s">
        <v>438</v>
      </c>
      <c r="H43" s="241" t="s">
        <v>438</v>
      </c>
      <c r="I43" s="241" t="s">
        <v>438</v>
      </c>
      <c r="J43" s="242" t="s">
        <v>438</v>
      </c>
      <c r="K43" s="221"/>
      <c r="L43" s="221"/>
      <c r="M43" s="221"/>
      <c r="N43" s="221"/>
      <c r="O43" s="221"/>
      <c r="P43" s="221"/>
    </row>
    <row r="44" spans="1:16" ht="39" customHeight="1" x14ac:dyDescent="0.15">
      <c r="A44" s="221"/>
      <c r="B44" s="243" t="s">
        <v>490</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xuFoHD1JH6s/w6vx1YJ/nVCyAH8TPjJul+ZrbybPPjtSme6pks88k5LI7dY8B9utaJga2Jg8MUkkDqv8jwOQ6A==" saltValue="rLIp9ERDmxpvLJ3pIsKL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L52" zoomScaleSheetLayoutView="55" workbookViewId="0">
      <selection activeCell="BV34" sqref="BV34"/>
    </sheetView>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491</v>
      </c>
      <c r="P43" s="245"/>
      <c r="Q43" s="245"/>
      <c r="R43" s="245"/>
      <c r="S43" s="245"/>
      <c r="T43" s="245"/>
      <c r="U43" s="245"/>
    </row>
    <row r="44" spans="1:21" ht="30.75" customHeight="1" thickBot="1" x14ac:dyDescent="0.2">
      <c r="A44" s="245"/>
      <c r="B44" s="248" t="s">
        <v>492</v>
      </c>
      <c r="C44" s="249"/>
      <c r="D44" s="249"/>
      <c r="E44" s="250"/>
      <c r="F44" s="250"/>
      <c r="G44" s="250"/>
      <c r="H44" s="250"/>
      <c r="I44" s="250"/>
      <c r="J44" s="251" t="s">
        <v>478</v>
      </c>
      <c r="K44" s="252" t="s">
        <v>4</v>
      </c>
      <c r="L44" s="253" t="s">
        <v>5</v>
      </c>
      <c r="M44" s="253" t="s">
        <v>6</v>
      </c>
      <c r="N44" s="253" t="s">
        <v>7</v>
      </c>
      <c r="O44" s="254" t="s">
        <v>8</v>
      </c>
      <c r="P44" s="245"/>
      <c r="Q44" s="245"/>
      <c r="R44" s="245"/>
      <c r="S44" s="245"/>
      <c r="T44" s="245"/>
      <c r="U44" s="245"/>
    </row>
    <row r="45" spans="1:21" ht="30.75" customHeight="1" x14ac:dyDescent="0.15">
      <c r="A45" s="245"/>
      <c r="B45" s="1116" t="s">
        <v>493</v>
      </c>
      <c r="C45" s="1117"/>
      <c r="D45" s="255"/>
      <c r="E45" s="1122" t="s">
        <v>494</v>
      </c>
      <c r="F45" s="1122"/>
      <c r="G45" s="1122"/>
      <c r="H45" s="1122"/>
      <c r="I45" s="1122"/>
      <c r="J45" s="1123"/>
      <c r="K45" s="256">
        <v>599</v>
      </c>
      <c r="L45" s="257">
        <v>609</v>
      </c>
      <c r="M45" s="257">
        <v>628</v>
      </c>
      <c r="N45" s="257">
        <v>585</v>
      </c>
      <c r="O45" s="258">
        <v>615</v>
      </c>
      <c r="P45" s="245"/>
      <c r="Q45" s="245"/>
      <c r="R45" s="245"/>
      <c r="S45" s="245"/>
      <c r="T45" s="245"/>
      <c r="U45" s="245"/>
    </row>
    <row r="46" spans="1:21" ht="30.75" customHeight="1" x14ac:dyDescent="0.15">
      <c r="A46" s="245"/>
      <c r="B46" s="1118"/>
      <c r="C46" s="1119"/>
      <c r="D46" s="259"/>
      <c r="E46" s="1124" t="s">
        <v>495</v>
      </c>
      <c r="F46" s="1124"/>
      <c r="G46" s="1124"/>
      <c r="H46" s="1124"/>
      <c r="I46" s="1124"/>
      <c r="J46" s="1125"/>
      <c r="K46" s="260" t="s">
        <v>438</v>
      </c>
      <c r="L46" s="261" t="s">
        <v>438</v>
      </c>
      <c r="M46" s="261" t="s">
        <v>438</v>
      </c>
      <c r="N46" s="261" t="s">
        <v>438</v>
      </c>
      <c r="O46" s="262" t="s">
        <v>438</v>
      </c>
      <c r="P46" s="245"/>
      <c r="Q46" s="245"/>
      <c r="R46" s="245"/>
      <c r="S46" s="245"/>
      <c r="T46" s="245"/>
      <c r="U46" s="245"/>
    </row>
    <row r="47" spans="1:21" ht="30.75" customHeight="1" x14ac:dyDescent="0.15">
      <c r="A47" s="245"/>
      <c r="B47" s="1118"/>
      <c r="C47" s="1119"/>
      <c r="D47" s="259"/>
      <c r="E47" s="1124" t="s">
        <v>496</v>
      </c>
      <c r="F47" s="1124"/>
      <c r="G47" s="1124"/>
      <c r="H47" s="1124"/>
      <c r="I47" s="1124"/>
      <c r="J47" s="1125"/>
      <c r="K47" s="260" t="s">
        <v>438</v>
      </c>
      <c r="L47" s="261" t="s">
        <v>438</v>
      </c>
      <c r="M47" s="261" t="s">
        <v>438</v>
      </c>
      <c r="N47" s="261" t="s">
        <v>438</v>
      </c>
      <c r="O47" s="262" t="s">
        <v>438</v>
      </c>
      <c r="P47" s="245"/>
      <c r="Q47" s="245"/>
      <c r="R47" s="245"/>
      <c r="S47" s="245"/>
      <c r="T47" s="245"/>
      <c r="U47" s="245"/>
    </row>
    <row r="48" spans="1:21" ht="30.75" customHeight="1" x14ac:dyDescent="0.15">
      <c r="A48" s="245"/>
      <c r="B48" s="1118"/>
      <c r="C48" s="1119"/>
      <c r="D48" s="259"/>
      <c r="E48" s="1124" t="s">
        <v>497</v>
      </c>
      <c r="F48" s="1124"/>
      <c r="G48" s="1124"/>
      <c r="H48" s="1124"/>
      <c r="I48" s="1124"/>
      <c r="J48" s="1125"/>
      <c r="K48" s="260">
        <v>22</v>
      </c>
      <c r="L48" s="261">
        <v>23</v>
      </c>
      <c r="M48" s="261">
        <v>27</v>
      </c>
      <c r="N48" s="261">
        <v>31</v>
      </c>
      <c r="O48" s="262">
        <v>35</v>
      </c>
      <c r="P48" s="245"/>
      <c r="Q48" s="245"/>
      <c r="R48" s="245"/>
      <c r="S48" s="245"/>
      <c r="T48" s="245"/>
      <c r="U48" s="245"/>
    </row>
    <row r="49" spans="1:21" ht="30.75" customHeight="1" x14ac:dyDescent="0.15">
      <c r="A49" s="245"/>
      <c r="B49" s="1118"/>
      <c r="C49" s="1119"/>
      <c r="D49" s="259"/>
      <c r="E49" s="1124" t="s">
        <v>498</v>
      </c>
      <c r="F49" s="1124"/>
      <c r="G49" s="1124"/>
      <c r="H49" s="1124"/>
      <c r="I49" s="1124"/>
      <c r="J49" s="1125"/>
      <c r="K49" s="260">
        <v>33</v>
      </c>
      <c r="L49" s="261">
        <v>46</v>
      </c>
      <c r="M49" s="261">
        <v>54</v>
      </c>
      <c r="N49" s="261">
        <v>59</v>
      </c>
      <c r="O49" s="262">
        <v>64</v>
      </c>
      <c r="P49" s="245"/>
      <c r="Q49" s="245"/>
      <c r="R49" s="245"/>
      <c r="S49" s="245"/>
      <c r="T49" s="245"/>
      <c r="U49" s="245"/>
    </row>
    <row r="50" spans="1:21" ht="30.75" customHeight="1" x14ac:dyDescent="0.15">
      <c r="A50" s="245"/>
      <c r="B50" s="1118"/>
      <c r="C50" s="1119"/>
      <c r="D50" s="259"/>
      <c r="E50" s="1124" t="s">
        <v>499</v>
      </c>
      <c r="F50" s="1124"/>
      <c r="G50" s="1124"/>
      <c r="H50" s="1124"/>
      <c r="I50" s="1124"/>
      <c r="J50" s="1125"/>
      <c r="K50" s="260" t="s">
        <v>438</v>
      </c>
      <c r="L50" s="261" t="s">
        <v>438</v>
      </c>
      <c r="M50" s="261" t="s">
        <v>438</v>
      </c>
      <c r="N50" s="261" t="s">
        <v>438</v>
      </c>
      <c r="O50" s="262" t="s">
        <v>438</v>
      </c>
      <c r="P50" s="245"/>
      <c r="Q50" s="245"/>
      <c r="R50" s="245"/>
      <c r="S50" s="245"/>
      <c r="T50" s="245"/>
      <c r="U50" s="245"/>
    </row>
    <row r="51" spans="1:21" ht="30.75" customHeight="1" x14ac:dyDescent="0.15">
      <c r="A51" s="245"/>
      <c r="B51" s="1120"/>
      <c r="C51" s="1121"/>
      <c r="D51" s="263"/>
      <c r="E51" s="1124" t="s">
        <v>500</v>
      </c>
      <c r="F51" s="1124"/>
      <c r="G51" s="1124"/>
      <c r="H51" s="1124"/>
      <c r="I51" s="1124"/>
      <c r="J51" s="1125"/>
      <c r="K51" s="260">
        <v>0</v>
      </c>
      <c r="L51" s="261">
        <v>0</v>
      </c>
      <c r="M51" s="261">
        <v>0</v>
      </c>
      <c r="N51" s="261">
        <v>0</v>
      </c>
      <c r="O51" s="262" t="s">
        <v>438</v>
      </c>
      <c r="P51" s="245"/>
      <c r="Q51" s="245"/>
      <c r="R51" s="245"/>
      <c r="S51" s="245"/>
      <c r="T51" s="245"/>
      <c r="U51" s="245"/>
    </row>
    <row r="52" spans="1:21" ht="30.75" customHeight="1" x14ac:dyDescent="0.15">
      <c r="A52" s="245"/>
      <c r="B52" s="1126" t="s">
        <v>501</v>
      </c>
      <c r="C52" s="1127"/>
      <c r="D52" s="263"/>
      <c r="E52" s="1124" t="s">
        <v>502</v>
      </c>
      <c r="F52" s="1124"/>
      <c r="G52" s="1124"/>
      <c r="H52" s="1124"/>
      <c r="I52" s="1124"/>
      <c r="J52" s="1125"/>
      <c r="K52" s="260">
        <v>500</v>
      </c>
      <c r="L52" s="261">
        <v>510</v>
      </c>
      <c r="M52" s="261">
        <v>539</v>
      </c>
      <c r="N52" s="261">
        <v>520</v>
      </c>
      <c r="O52" s="262">
        <v>539</v>
      </c>
      <c r="P52" s="245"/>
      <c r="Q52" s="245"/>
      <c r="R52" s="245"/>
      <c r="S52" s="245"/>
      <c r="T52" s="245"/>
      <c r="U52" s="245"/>
    </row>
    <row r="53" spans="1:21" ht="30.75" customHeight="1" thickBot="1" x14ac:dyDescent="0.2">
      <c r="A53" s="245"/>
      <c r="B53" s="1128" t="s">
        <v>503</v>
      </c>
      <c r="C53" s="1129"/>
      <c r="D53" s="264"/>
      <c r="E53" s="1130" t="s">
        <v>504</v>
      </c>
      <c r="F53" s="1130"/>
      <c r="G53" s="1130"/>
      <c r="H53" s="1130"/>
      <c r="I53" s="1130"/>
      <c r="J53" s="1131"/>
      <c r="K53" s="265">
        <v>154</v>
      </c>
      <c r="L53" s="266">
        <v>168</v>
      </c>
      <c r="M53" s="266">
        <v>170</v>
      </c>
      <c r="N53" s="266">
        <v>155</v>
      </c>
      <c r="O53" s="267">
        <v>175</v>
      </c>
      <c r="P53" s="245"/>
      <c r="Q53" s="245"/>
      <c r="R53" s="245"/>
      <c r="S53" s="245"/>
      <c r="T53" s="245"/>
      <c r="U53" s="245"/>
    </row>
    <row r="54" spans="1:21" ht="24" customHeight="1" x14ac:dyDescent="0.15">
      <c r="A54" s="245"/>
      <c r="B54" s="268" t="s">
        <v>505</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506</v>
      </c>
      <c r="C55" s="270"/>
      <c r="D55" s="270"/>
      <c r="E55" s="270"/>
      <c r="F55" s="270"/>
      <c r="G55" s="270"/>
      <c r="H55" s="270"/>
      <c r="I55" s="270"/>
      <c r="J55" s="270"/>
      <c r="K55" s="271"/>
      <c r="L55" s="271"/>
      <c r="M55" s="271"/>
      <c r="N55" s="271"/>
      <c r="O55" s="272" t="s">
        <v>507</v>
      </c>
      <c r="P55" s="245"/>
      <c r="Q55" s="245"/>
      <c r="R55" s="245"/>
      <c r="S55" s="245"/>
      <c r="T55" s="245"/>
      <c r="U55" s="245"/>
    </row>
    <row r="56" spans="1:21" ht="31.5" customHeight="1" thickBot="1" x14ac:dyDescent="0.2">
      <c r="A56" s="245"/>
      <c r="B56" s="273"/>
      <c r="C56" s="274"/>
      <c r="D56" s="274"/>
      <c r="E56" s="275"/>
      <c r="F56" s="275"/>
      <c r="G56" s="275"/>
      <c r="H56" s="275"/>
      <c r="I56" s="275"/>
      <c r="J56" s="276" t="s">
        <v>478</v>
      </c>
      <c r="K56" s="277" t="s">
        <v>508</v>
      </c>
      <c r="L56" s="278" t="s">
        <v>509</v>
      </c>
      <c r="M56" s="278" t="s">
        <v>510</v>
      </c>
      <c r="N56" s="278" t="s">
        <v>511</v>
      </c>
      <c r="O56" s="279" t="s">
        <v>512</v>
      </c>
      <c r="P56" s="245"/>
      <c r="Q56" s="245"/>
      <c r="R56" s="245"/>
      <c r="S56" s="245"/>
      <c r="T56" s="245"/>
      <c r="U56" s="245"/>
    </row>
    <row r="57" spans="1:21" ht="31.5" customHeight="1" x14ac:dyDescent="0.15">
      <c r="B57" s="1132" t="s">
        <v>513</v>
      </c>
      <c r="C57" s="1133"/>
      <c r="D57" s="1136" t="s">
        <v>514</v>
      </c>
      <c r="E57" s="1137"/>
      <c r="F57" s="1137"/>
      <c r="G57" s="1137"/>
      <c r="H57" s="1137"/>
      <c r="I57" s="1137"/>
      <c r="J57" s="1138"/>
      <c r="K57" s="280">
        <v>92</v>
      </c>
      <c r="L57" s="280">
        <v>254</v>
      </c>
      <c r="M57" s="280">
        <v>254</v>
      </c>
      <c r="N57" s="281">
        <v>254</v>
      </c>
      <c r="O57" s="281">
        <v>254</v>
      </c>
    </row>
    <row r="58" spans="1:21" ht="31.5" customHeight="1" thickBot="1" x14ac:dyDescent="0.2">
      <c r="B58" s="1134"/>
      <c r="C58" s="1135"/>
      <c r="D58" s="1139" t="s">
        <v>515</v>
      </c>
      <c r="E58" s="1140"/>
      <c r="F58" s="1140"/>
      <c r="G58" s="1140"/>
      <c r="H58" s="1140"/>
      <c r="I58" s="1140"/>
      <c r="J58" s="1141"/>
      <c r="K58" s="282" t="s">
        <v>516</v>
      </c>
      <c r="L58" s="282">
        <v>162</v>
      </c>
      <c r="M58" s="282" t="s">
        <v>516</v>
      </c>
      <c r="N58" s="283" t="s">
        <v>516</v>
      </c>
      <c r="O58" s="283" t="s">
        <v>516</v>
      </c>
    </row>
    <row r="59" spans="1:21" ht="24" customHeight="1" x14ac:dyDescent="0.15">
      <c r="B59" s="284"/>
      <c r="C59" s="284"/>
      <c r="D59" s="285" t="s">
        <v>517</v>
      </c>
      <c r="E59" s="286"/>
      <c r="F59" s="286"/>
      <c r="G59" s="286"/>
      <c r="H59" s="286"/>
      <c r="I59" s="286"/>
      <c r="J59" s="286"/>
      <c r="K59" s="286"/>
      <c r="L59" s="286"/>
      <c r="M59" s="286"/>
      <c r="N59" s="286"/>
      <c r="O59" s="286"/>
    </row>
    <row r="60" spans="1:21" ht="24" customHeight="1" x14ac:dyDescent="0.15">
      <c r="B60" s="287"/>
      <c r="C60" s="287"/>
      <c r="D60" s="285" t="s">
        <v>518</v>
      </c>
      <c r="E60" s="286"/>
      <c r="F60" s="286"/>
      <c r="G60" s="286"/>
      <c r="H60" s="286"/>
      <c r="I60" s="286"/>
      <c r="J60" s="286"/>
      <c r="K60" s="286"/>
      <c r="L60" s="286"/>
      <c r="M60" s="286"/>
      <c r="N60" s="286"/>
      <c r="O60" s="286"/>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mKC4cvYIZzVeoedxvP2ITy3FNmExB2YEnyGV6CWEBYTDVRW0maFLTZCwQRqrifVYYWRrHCPcGTVt8er3iegxwA==" saltValue="iUSh5AYH+mSEP3xEEZmr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topLeftCell="K22" zoomScaleSheetLayoutView="100" workbookViewId="0">
      <selection activeCell="BV34" sqref="BV34"/>
    </sheetView>
  </sheetViews>
  <sheetFormatPr defaultColWidth="0" defaultRowHeight="13.5" customHeight="1" zeroHeight="1" x14ac:dyDescent="0.15"/>
  <cols>
    <col min="1" max="1" width="6.625" style="288" customWidth="1"/>
    <col min="2" max="3" width="12.625" style="288" customWidth="1"/>
    <col min="4" max="4" width="11.625" style="288" customWidth="1"/>
    <col min="5" max="8" width="10.375" style="288" customWidth="1"/>
    <col min="9" max="13" width="16.375" style="288" customWidth="1"/>
    <col min="14" max="19" width="12.625" style="288" customWidth="1"/>
    <col min="20" max="16384" width="0" style="28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9" t="s">
        <v>491</v>
      </c>
    </row>
    <row r="40" spans="2:13" ht="27.75" customHeight="1" thickBot="1" x14ac:dyDescent="0.2">
      <c r="B40" s="290" t="s">
        <v>492</v>
      </c>
      <c r="C40" s="291"/>
      <c r="D40" s="291"/>
      <c r="E40" s="292"/>
      <c r="F40" s="292"/>
      <c r="G40" s="292"/>
      <c r="H40" s="293" t="s">
        <v>478</v>
      </c>
      <c r="I40" s="294" t="s">
        <v>4</v>
      </c>
      <c r="J40" s="295" t="s">
        <v>5</v>
      </c>
      <c r="K40" s="295" t="s">
        <v>6</v>
      </c>
      <c r="L40" s="295" t="s">
        <v>7</v>
      </c>
      <c r="M40" s="296" t="s">
        <v>8</v>
      </c>
    </row>
    <row r="41" spans="2:13" ht="27.75" customHeight="1" x14ac:dyDescent="0.15">
      <c r="B41" s="1142" t="s">
        <v>519</v>
      </c>
      <c r="C41" s="1143"/>
      <c r="D41" s="297"/>
      <c r="E41" s="1148" t="s">
        <v>520</v>
      </c>
      <c r="F41" s="1148"/>
      <c r="G41" s="1148"/>
      <c r="H41" s="1149"/>
      <c r="I41" s="298">
        <v>5587</v>
      </c>
      <c r="J41" s="299">
        <v>5735</v>
      </c>
      <c r="K41" s="299">
        <v>5765</v>
      </c>
      <c r="L41" s="299">
        <v>6101</v>
      </c>
      <c r="M41" s="300">
        <v>6033</v>
      </c>
    </row>
    <row r="42" spans="2:13" ht="27.75" customHeight="1" x14ac:dyDescent="0.15">
      <c r="B42" s="1144"/>
      <c r="C42" s="1145"/>
      <c r="D42" s="301"/>
      <c r="E42" s="1150" t="s">
        <v>521</v>
      </c>
      <c r="F42" s="1150"/>
      <c r="G42" s="1150"/>
      <c r="H42" s="1151"/>
      <c r="I42" s="302" t="s">
        <v>438</v>
      </c>
      <c r="J42" s="303" t="s">
        <v>438</v>
      </c>
      <c r="K42" s="303" t="s">
        <v>438</v>
      </c>
      <c r="L42" s="303" t="s">
        <v>438</v>
      </c>
      <c r="M42" s="304" t="s">
        <v>438</v>
      </c>
    </row>
    <row r="43" spans="2:13" ht="27.75" customHeight="1" x14ac:dyDescent="0.15">
      <c r="B43" s="1144"/>
      <c r="C43" s="1145"/>
      <c r="D43" s="301"/>
      <c r="E43" s="1150" t="s">
        <v>522</v>
      </c>
      <c r="F43" s="1150"/>
      <c r="G43" s="1150"/>
      <c r="H43" s="1151"/>
      <c r="I43" s="302">
        <v>469</v>
      </c>
      <c r="J43" s="303">
        <v>487</v>
      </c>
      <c r="K43" s="303">
        <v>474</v>
      </c>
      <c r="L43" s="303">
        <v>462</v>
      </c>
      <c r="M43" s="304">
        <v>425</v>
      </c>
    </row>
    <row r="44" spans="2:13" ht="27.75" customHeight="1" x14ac:dyDescent="0.15">
      <c r="B44" s="1144"/>
      <c r="C44" s="1145"/>
      <c r="D44" s="301"/>
      <c r="E44" s="1150" t="s">
        <v>523</v>
      </c>
      <c r="F44" s="1150"/>
      <c r="G44" s="1150"/>
      <c r="H44" s="1151"/>
      <c r="I44" s="302">
        <v>395</v>
      </c>
      <c r="J44" s="303">
        <v>501</v>
      </c>
      <c r="K44" s="303">
        <v>407</v>
      </c>
      <c r="L44" s="303">
        <v>346</v>
      </c>
      <c r="M44" s="304">
        <v>278</v>
      </c>
    </row>
    <row r="45" spans="2:13" ht="27.75" customHeight="1" x14ac:dyDescent="0.15">
      <c r="B45" s="1144"/>
      <c r="C45" s="1145"/>
      <c r="D45" s="301"/>
      <c r="E45" s="1150" t="s">
        <v>524</v>
      </c>
      <c r="F45" s="1150"/>
      <c r="G45" s="1150"/>
      <c r="H45" s="1151"/>
      <c r="I45" s="302">
        <v>263</v>
      </c>
      <c r="J45" s="303">
        <v>226</v>
      </c>
      <c r="K45" s="303">
        <v>251</v>
      </c>
      <c r="L45" s="303">
        <v>60</v>
      </c>
      <c r="M45" s="304">
        <v>112</v>
      </c>
    </row>
    <row r="46" spans="2:13" ht="27.75" customHeight="1" x14ac:dyDescent="0.15">
      <c r="B46" s="1144"/>
      <c r="C46" s="1145"/>
      <c r="D46" s="305"/>
      <c r="E46" s="1150" t="s">
        <v>525</v>
      </c>
      <c r="F46" s="1150"/>
      <c r="G46" s="1150"/>
      <c r="H46" s="1151"/>
      <c r="I46" s="302" t="s">
        <v>438</v>
      </c>
      <c r="J46" s="303" t="s">
        <v>438</v>
      </c>
      <c r="K46" s="303" t="s">
        <v>438</v>
      </c>
      <c r="L46" s="303" t="s">
        <v>438</v>
      </c>
      <c r="M46" s="304" t="s">
        <v>438</v>
      </c>
    </row>
    <row r="47" spans="2:13" ht="27.75" customHeight="1" x14ac:dyDescent="0.15">
      <c r="B47" s="1144"/>
      <c r="C47" s="1145"/>
      <c r="D47" s="306"/>
      <c r="E47" s="1152" t="s">
        <v>526</v>
      </c>
      <c r="F47" s="1153"/>
      <c r="G47" s="1153"/>
      <c r="H47" s="1154"/>
      <c r="I47" s="302" t="s">
        <v>438</v>
      </c>
      <c r="J47" s="303" t="s">
        <v>438</v>
      </c>
      <c r="K47" s="303" t="s">
        <v>438</v>
      </c>
      <c r="L47" s="303" t="s">
        <v>438</v>
      </c>
      <c r="M47" s="304" t="s">
        <v>438</v>
      </c>
    </row>
    <row r="48" spans="2:13" ht="27.75" customHeight="1" x14ac:dyDescent="0.15">
      <c r="B48" s="1144"/>
      <c r="C48" s="1145"/>
      <c r="D48" s="301"/>
      <c r="E48" s="1150" t="s">
        <v>527</v>
      </c>
      <c r="F48" s="1150"/>
      <c r="G48" s="1150"/>
      <c r="H48" s="1151"/>
      <c r="I48" s="302" t="s">
        <v>438</v>
      </c>
      <c r="J48" s="303" t="s">
        <v>438</v>
      </c>
      <c r="K48" s="303" t="s">
        <v>438</v>
      </c>
      <c r="L48" s="303" t="s">
        <v>438</v>
      </c>
      <c r="M48" s="304" t="s">
        <v>438</v>
      </c>
    </row>
    <row r="49" spans="2:13" ht="27.75" customHeight="1" x14ac:dyDescent="0.15">
      <c r="B49" s="1146"/>
      <c r="C49" s="1147"/>
      <c r="D49" s="301"/>
      <c r="E49" s="1150" t="s">
        <v>528</v>
      </c>
      <c r="F49" s="1150"/>
      <c r="G49" s="1150"/>
      <c r="H49" s="1151"/>
      <c r="I49" s="302" t="s">
        <v>438</v>
      </c>
      <c r="J49" s="303" t="s">
        <v>438</v>
      </c>
      <c r="K49" s="303" t="s">
        <v>438</v>
      </c>
      <c r="L49" s="303" t="s">
        <v>438</v>
      </c>
      <c r="M49" s="304" t="s">
        <v>438</v>
      </c>
    </row>
    <row r="50" spans="2:13" ht="27.75" customHeight="1" x14ac:dyDescent="0.15">
      <c r="B50" s="1155" t="s">
        <v>529</v>
      </c>
      <c r="C50" s="1156"/>
      <c r="D50" s="307"/>
      <c r="E50" s="1150" t="s">
        <v>530</v>
      </c>
      <c r="F50" s="1150"/>
      <c r="G50" s="1150"/>
      <c r="H50" s="1151"/>
      <c r="I50" s="302">
        <v>2063</v>
      </c>
      <c r="J50" s="303">
        <v>2168</v>
      </c>
      <c r="K50" s="303">
        <v>2252</v>
      </c>
      <c r="L50" s="303">
        <v>2340</v>
      </c>
      <c r="M50" s="304">
        <v>1954</v>
      </c>
    </row>
    <row r="51" spans="2:13" ht="27.75" customHeight="1" x14ac:dyDescent="0.15">
      <c r="B51" s="1144"/>
      <c r="C51" s="1145"/>
      <c r="D51" s="301"/>
      <c r="E51" s="1150" t="s">
        <v>531</v>
      </c>
      <c r="F51" s="1150"/>
      <c r="G51" s="1150"/>
      <c r="H51" s="1151"/>
      <c r="I51" s="302">
        <v>261</v>
      </c>
      <c r="J51" s="303">
        <v>250</v>
      </c>
      <c r="K51" s="303">
        <v>291</v>
      </c>
      <c r="L51" s="303">
        <v>391</v>
      </c>
      <c r="M51" s="304">
        <v>377</v>
      </c>
    </row>
    <row r="52" spans="2:13" ht="27.75" customHeight="1" x14ac:dyDescent="0.15">
      <c r="B52" s="1146"/>
      <c r="C52" s="1147"/>
      <c r="D52" s="301"/>
      <c r="E52" s="1150" t="s">
        <v>532</v>
      </c>
      <c r="F52" s="1150"/>
      <c r="G52" s="1150"/>
      <c r="H52" s="1151"/>
      <c r="I52" s="302">
        <v>4436</v>
      </c>
      <c r="J52" s="303">
        <v>4698</v>
      </c>
      <c r="K52" s="303">
        <v>4643</v>
      </c>
      <c r="L52" s="303">
        <v>4743</v>
      </c>
      <c r="M52" s="304">
        <v>4634</v>
      </c>
    </row>
    <row r="53" spans="2:13" ht="27.75" customHeight="1" thickBot="1" x14ac:dyDescent="0.2">
      <c r="B53" s="1157" t="s">
        <v>503</v>
      </c>
      <c r="C53" s="1158"/>
      <c r="D53" s="308"/>
      <c r="E53" s="1159" t="s">
        <v>533</v>
      </c>
      <c r="F53" s="1159"/>
      <c r="G53" s="1159"/>
      <c r="H53" s="1160"/>
      <c r="I53" s="309">
        <v>-45</v>
      </c>
      <c r="J53" s="310">
        <v>-167</v>
      </c>
      <c r="K53" s="310">
        <v>-290</v>
      </c>
      <c r="L53" s="310">
        <v>-505</v>
      </c>
      <c r="M53" s="311">
        <v>-117</v>
      </c>
    </row>
    <row r="54" spans="2:13" ht="27.75" customHeight="1" x14ac:dyDescent="0.15">
      <c r="B54" s="312" t="s">
        <v>534</v>
      </c>
      <c r="C54" s="313"/>
      <c r="D54" s="313"/>
      <c r="E54" s="314"/>
      <c r="F54" s="314"/>
      <c r="G54" s="314"/>
      <c r="H54" s="314"/>
      <c r="I54" s="315"/>
      <c r="J54" s="315"/>
      <c r="K54" s="315"/>
      <c r="L54" s="315"/>
      <c r="M54" s="315"/>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QASWbNtdrLyDiJNRUVkT5IBEiiHDaZ/k3JXTk/nqA8BB1sRDtuf+uvvc0IyfxNg4nPCEFe1Zdi8La5TlCPt6g==" saltValue="ZzGXDwnCGN3Ei2Bp5TvC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V34" sqref="BV34"/>
    </sheetView>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6" t="s">
        <v>535</v>
      </c>
    </row>
    <row r="54" spans="2:8" ht="29.25" customHeight="1" thickBot="1" x14ac:dyDescent="0.25">
      <c r="B54" s="317" t="s">
        <v>24</v>
      </c>
      <c r="C54" s="318"/>
      <c r="D54" s="318"/>
      <c r="E54" s="319" t="s">
        <v>478</v>
      </c>
      <c r="F54" s="320" t="s">
        <v>6</v>
      </c>
      <c r="G54" s="320" t="s">
        <v>7</v>
      </c>
      <c r="H54" s="321" t="s">
        <v>8</v>
      </c>
    </row>
    <row r="55" spans="2:8" ht="52.5" customHeight="1" x14ac:dyDescent="0.15">
      <c r="B55" s="322"/>
      <c r="C55" s="1169" t="s">
        <v>117</v>
      </c>
      <c r="D55" s="1169"/>
      <c r="E55" s="1170"/>
      <c r="F55" s="323">
        <v>273</v>
      </c>
      <c r="G55" s="323">
        <v>324</v>
      </c>
      <c r="H55" s="324">
        <v>404</v>
      </c>
    </row>
    <row r="56" spans="2:8" ht="52.5" customHeight="1" x14ac:dyDescent="0.15">
      <c r="B56" s="325"/>
      <c r="C56" s="1171" t="s">
        <v>536</v>
      </c>
      <c r="D56" s="1171"/>
      <c r="E56" s="1172"/>
      <c r="F56" s="326">
        <v>255</v>
      </c>
      <c r="G56" s="326">
        <v>255</v>
      </c>
      <c r="H56" s="327">
        <v>255</v>
      </c>
    </row>
    <row r="57" spans="2:8" ht="53.25" customHeight="1" x14ac:dyDescent="0.15">
      <c r="B57" s="325"/>
      <c r="C57" s="1173" t="s">
        <v>122</v>
      </c>
      <c r="D57" s="1173"/>
      <c r="E57" s="1174"/>
      <c r="F57" s="328">
        <v>1862</v>
      </c>
      <c r="G57" s="328">
        <v>1956</v>
      </c>
      <c r="H57" s="329">
        <v>1581</v>
      </c>
    </row>
    <row r="58" spans="2:8" ht="45.75" customHeight="1" x14ac:dyDescent="0.15">
      <c r="B58" s="330"/>
      <c r="C58" s="1161" t="s">
        <v>537</v>
      </c>
      <c r="D58" s="1162"/>
      <c r="E58" s="1163"/>
      <c r="F58" s="331">
        <v>1366</v>
      </c>
      <c r="G58" s="332">
        <v>1405</v>
      </c>
      <c r="H58" s="332">
        <v>939</v>
      </c>
    </row>
    <row r="59" spans="2:8" ht="45.75" customHeight="1" x14ac:dyDescent="0.15">
      <c r="B59" s="330"/>
      <c r="C59" s="1161" t="s">
        <v>538</v>
      </c>
      <c r="D59" s="1162"/>
      <c r="E59" s="1163"/>
      <c r="F59" s="331">
        <v>110</v>
      </c>
      <c r="G59" s="332">
        <v>165</v>
      </c>
      <c r="H59" s="332">
        <v>268</v>
      </c>
    </row>
    <row r="60" spans="2:8" ht="45.75" customHeight="1" x14ac:dyDescent="0.15">
      <c r="B60" s="330"/>
      <c r="C60" s="1161" t="s">
        <v>539</v>
      </c>
      <c r="D60" s="1162"/>
      <c r="E60" s="1163"/>
      <c r="F60" s="331">
        <v>100</v>
      </c>
      <c r="G60" s="332">
        <v>101</v>
      </c>
      <c r="H60" s="332">
        <v>101</v>
      </c>
    </row>
    <row r="61" spans="2:8" ht="45.75" customHeight="1" x14ac:dyDescent="0.15">
      <c r="B61" s="330"/>
      <c r="C61" s="1161" t="s">
        <v>540</v>
      </c>
      <c r="D61" s="1162"/>
      <c r="E61" s="1163"/>
      <c r="F61" s="331">
        <v>89</v>
      </c>
      <c r="G61" s="332">
        <v>89</v>
      </c>
      <c r="H61" s="332">
        <v>89</v>
      </c>
    </row>
    <row r="62" spans="2:8" ht="45.75" customHeight="1" thickBot="1" x14ac:dyDescent="0.2">
      <c r="B62" s="333"/>
      <c r="C62" s="1164" t="s">
        <v>541</v>
      </c>
      <c r="D62" s="1165"/>
      <c r="E62" s="1166"/>
      <c r="F62" s="334">
        <v>54</v>
      </c>
      <c r="G62" s="335">
        <v>54</v>
      </c>
      <c r="H62" s="335">
        <v>54</v>
      </c>
    </row>
    <row r="63" spans="2:8" ht="52.5" customHeight="1" thickBot="1" x14ac:dyDescent="0.2">
      <c r="B63" s="336"/>
      <c r="C63" s="1167" t="s">
        <v>542</v>
      </c>
      <c r="D63" s="1167"/>
      <c r="E63" s="1168"/>
      <c r="F63" s="337">
        <v>2390</v>
      </c>
      <c r="G63" s="337">
        <v>2535</v>
      </c>
      <c r="H63" s="338">
        <v>2240</v>
      </c>
    </row>
    <row r="64" spans="2:8" ht="15" customHeight="1" x14ac:dyDescent="0.15"/>
  </sheetData>
  <sheetProtection algorithmName="SHA-512" hashValue="U7R3x2BEt38/nHI4ytCd9XyTp0mIEUkp4fjyCBfq/TXcqSAehG7IzMKTeymPg7E2EBzZk2ZKjMyDD1fno90jCw==" saltValue="FudIkp+1iHxyjuXiqeEo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M46"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3" t="s">
        <v>543</v>
      </c>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4"/>
      <c r="BW43" s="1184"/>
      <c r="BX43" s="1184"/>
      <c r="BY43" s="1184"/>
      <c r="BZ43" s="1184"/>
      <c r="CA43" s="1184"/>
      <c r="CB43" s="1184"/>
      <c r="CC43" s="1184"/>
      <c r="CD43" s="1184"/>
      <c r="CE43" s="1184"/>
      <c r="CF43" s="1184"/>
      <c r="CG43" s="1184"/>
      <c r="CH43" s="1184"/>
      <c r="CI43" s="1184"/>
      <c r="CJ43" s="1184"/>
      <c r="CK43" s="1184"/>
      <c r="CL43" s="1184"/>
      <c r="CM43" s="1184"/>
      <c r="CN43" s="1184"/>
      <c r="CO43" s="1184"/>
      <c r="CP43" s="1184"/>
      <c r="CQ43" s="1184"/>
      <c r="CR43" s="1184"/>
      <c r="CS43" s="1184"/>
      <c r="CT43" s="1184"/>
      <c r="CU43" s="1184"/>
      <c r="CV43" s="1184"/>
      <c r="CW43" s="1184"/>
      <c r="CX43" s="1184"/>
      <c r="CY43" s="1184"/>
      <c r="CZ43" s="1184"/>
      <c r="DA43" s="1184"/>
      <c r="DB43" s="1184"/>
      <c r="DC43" s="1185"/>
    </row>
    <row r="44" spans="2:109" x14ac:dyDescent="0.15">
      <c r="B44" s="12"/>
      <c r="AN44" s="1186"/>
      <c r="AO44" s="1187"/>
      <c r="AP44" s="1187"/>
      <c r="AQ44" s="1187"/>
      <c r="AR44" s="1187"/>
      <c r="AS44" s="1187"/>
      <c r="AT44" s="1187"/>
      <c r="AU44" s="1187"/>
      <c r="AV44" s="1187"/>
      <c r="AW44" s="1187"/>
      <c r="AX44" s="1187"/>
      <c r="AY44" s="1187"/>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7"/>
      <c r="BW44" s="1187"/>
      <c r="BX44" s="1187"/>
      <c r="BY44" s="1187"/>
      <c r="BZ44" s="1187"/>
      <c r="CA44" s="1187"/>
      <c r="CB44" s="1187"/>
      <c r="CC44" s="1187"/>
      <c r="CD44" s="1187"/>
      <c r="CE44" s="1187"/>
      <c r="CF44" s="1187"/>
      <c r="CG44" s="1187"/>
      <c r="CH44" s="1187"/>
      <c r="CI44" s="1187"/>
      <c r="CJ44" s="1187"/>
      <c r="CK44" s="1187"/>
      <c r="CL44" s="1187"/>
      <c r="CM44" s="1187"/>
      <c r="CN44" s="1187"/>
      <c r="CO44" s="1187"/>
      <c r="CP44" s="1187"/>
      <c r="CQ44" s="1187"/>
      <c r="CR44" s="1187"/>
      <c r="CS44" s="1187"/>
      <c r="CT44" s="1187"/>
      <c r="CU44" s="1187"/>
      <c r="CV44" s="1187"/>
      <c r="CW44" s="1187"/>
      <c r="CX44" s="1187"/>
      <c r="CY44" s="1187"/>
      <c r="CZ44" s="1187"/>
      <c r="DA44" s="1187"/>
      <c r="DB44" s="1187"/>
      <c r="DC44" s="1188"/>
    </row>
    <row r="45" spans="2:109" x14ac:dyDescent="0.15">
      <c r="B45" s="12"/>
      <c r="AN45" s="1186"/>
      <c r="AO45" s="1187"/>
      <c r="AP45" s="1187"/>
      <c r="AQ45" s="1187"/>
      <c r="AR45" s="1187"/>
      <c r="AS45" s="1187"/>
      <c r="AT45" s="1187"/>
      <c r="AU45" s="1187"/>
      <c r="AV45" s="1187"/>
      <c r="AW45" s="1187"/>
      <c r="AX45" s="1187"/>
      <c r="AY45" s="1187"/>
      <c r="AZ45" s="1187"/>
      <c r="BA45" s="1187"/>
      <c r="BB45" s="1187"/>
      <c r="BC45" s="1187"/>
      <c r="BD45" s="1187"/>
      <c r="BE45" s="1187"/>
      <c r="BF45" s="1187"/>
      <c r="BG45" s="1187"/>
      <c r="BH45" s="1187"/>
      <c r="BI45" s="1187"/>
      <c r="BJ45" s="1187"/>
      <c r="BK45" s="1187"/>
      <c r="BL45" s="1187"/>
      <c r="BM45" s="1187"/>
      <c r="BN45" s="1187"/>
      <c r="BO45" s="1187"/>
      <c r="BP45" s="1187"/>
      <c r="BQ45" s="1187"/>
      <c r="BR45" s="1187"/>
      <c r="BS45" s="1187"/>
      <c r="BT45" s="1187"/>
      <c r="BU45" s="1187"/>
      <c r="BV45" s="1187"/>
      <c r="BW45" s="1187"/>
      <c r="BX45" s="1187"/>
      <c r="BY45" s="1187"/>
      <c r="BZ45" s="1187"/>
      <c r="CA45" s="1187"/>
      <c r="CB45" s="1187"/>
      <c r="CC45" s="1187"/>
      <c r="CD45" s="1187"/>
      <c r="CE45" s="1187"/>
      <c r="CF45" s="1187"/>
      <c r="CG45" s="1187"/>
      <c r="CH45" s="1187"/>
      <c r="CI45" s="1187"/>
      <c r="CJ45" s="1187"/>
      <c r="CK45" s="1187"/>
      <c r="CL45" s="1187"/>
      <c r="CM45" s="1187"/>
      <c r="CN45" s="1187"/>
      <c r="CO45" s="1187"/>
      <c r="CP45" s="1187"/>
      <c r="CQ45" s="1187"/>
      <c r="CR45" s="1187"/>
      <c r="CS45" s="1187"/>
      <c r="CT45" s="1187"/>
      <c r="CU45" s="1187"/>
      <c r="CV45" s="1187"/>
      <c r="CW45" s="1187"/>
      <c r="CX45" s="1187"/>
      <c r="CY45" s="1187"/>
      <c r="CZ45" s="1187"/>
      <c r="DA45" s="1187"/>
      <c r="DB45" s="1187"/>
      <c r="DC45" s="1188"/>
    </row>
    <row r="46" spans="2:109" x14ac:dyDescent="0.15">
      <c r="B46" s="12"/>
      <c r="AN46" s="1186"/>
      <c r="AO46" s="1187"/>
      <c r="AP46" s="1187"/>
      <c r="AQ46" s="1187"/>
      <c r="AR46" s="1187"/>
      <c r="AS46" s="1187"/>
      <c r="AT46" s="1187"/>
      <c r="AU46" s="1187"/>
      <c r="AV46" s="1187"/>
      <c r="AW46" s="1187"/>
      <c r="AX46" s="1187"/>
      <c r="AY46" s="1187"/>
      <c r="AZ46" s="1187"/>
      <c r="BA46" s="1187"/>
      <c r="BB46" s="1187"/>
      <c r="BC46" s="1187"/>
      <c r="BD46" s="1187"/>
      <c r="BE46" s="1187"/>
      <c r="BF46" s="1187"/>
      <c r="BG46" s="1187"/>
      <c r="BH46" s="1187"/>
      <c r="BI46" s="1187"/>
      <c r="BJ46" s="1187"/>
      <c r="BK46" s="1187"/>
      <c r="BL46" s="1187"/>
      <c r="BM46" s="1187"/>
      <c r="BN46" s="1187"/>
      <c r="BO46" s="1187"/>
      <c r="BP46" s="1187"/>
      <c r="BQ46" s="1187"/>
      <c r="BR46" s="1187"/>
      <c r="BS46" s="1187"/>
      <c r="BT46" s="1187"/>
      <c r="BU46" s="1187"/>
      <c r="BV46" s="1187"/>
      <c r="BW46" s="1187"/>
      <c r="BX46" s="1187"/>
      <c r="BY46" s="1187"/>
      <c r="BZ46" s="1187"/>
      <c r="CA46" s="1187"/>
      <c r="CB46" s="1187"/>
      <c r="CC46" s="1187"/>
      <c r="CD46" s="1187"/>
      <c r="CE46" s="1187"/>
      <c r="CF46" s="1187"/>
      <c r="CG46" s="1187"/>
      <c r="CH46" s="1187"/>
      <c r="CI46" s="1187"/>
      <c r="CJ46" s="1187"/>
      <c r="CK46" s="1187"/>
      <c r="CL46" s="1187"/>
      <c r="CM46" s="1187"/>
      <c r="CN46" s="1187"/>
      <c r="CO46" s="1187"/>
      <c r="CP46" s="1187"/>
      <c r="CQ46" s="1187"/>
      <c r="CR46" s="1187"/>
      <c r="CS46" s="1187"/>
      <c r="CT46" s="1187"/>
      <c r="CU46" s="1187"/>
      <c r="CV46" s="1187"/>
      <c r="CW46" s="1187"/>
      <c r="CX46" s="1187"/>
      <c r="CY46" s="1187"/>
      <c r="CZ46" s="1187"/>
      <c r="DA46" s="1187"/>
      <c r="DB46" s="1187"/>
      <c r="DC46" s="1188"/>
    </row>
    <row r="47" spans="2:109" x14ac:dyDescent="0.15">
      <c r="B47" s="12"/>
      <c r="AN47" s="1189"/>
      <c r="AO47" s="1190"/>
      <c r="AP47" s="1190"/>
      <c r="AQ47" s="1190"/>
      <c r="AR47" s="1190"/>
      <c r="AS47" s="1190"/>
      <c r="AT47" s="1190"/>
      <c r="AU47" s="1190"/>
      <c r="AV47" s="1190"/>
      <c r="AW47" s="1190"/>
      <c r="AX47" s="1190"/>
      <c r="AY47" s="1190"/>
      <c r="AZ47" s="1190"/>
      <c r="BA47" s="1190"/>
      <c r="BB47" s="1190"/>
      <c r="BC47" s="1190"/>
      <c r="BD47" s="1190"/>
      <c r="BE47" s="1190"/>
      <c r="BF47" s="1190"/>
      <c r="BG47" s="1190"/>
      <c r="BH47" s="1190"/>
      <c r="BI47" s="1190"/>
      <c r="BJ47" s="1190"/>
      <c r="BK47" s="1190"/>
      <c r="BL47" s="1190"/>
      <c r="BM47" s="1190"/>
      <c r="BN47" s="1190"/>
      <c r="BO47" s="1190"/>
      <c r="BP47" s="1190"/>
      <c r="BQ47" s="1190"/>
      <c r="BR47" s="1190"/>
      <c r="BS47" s="1190"/>
      <c r="BT47" s="1190"/>
      <c r="BU47" s="1190"/>
      <c r="BV47" s="1190"/>
      <c r="BW47" s="1190"/>
      <c r="BX47" s="1190"/>
      <c r="BY47" s="1190"/>
      <c r="BZ47" s="1190"/>
      <c r="CA47" s="1190"/>
      <c r="CB47" s="1190"/>
      <c r="CC47" s="1190"/>
      <c r="CD47" s="1190"/>
      <c r="CE47" s="1190"/>
      <c r="CF47" s="1190"/>
      <c r="CG47" s="1190"/>
      <c r="CH47" s="1190"/>
      <c r="CI47" s="1190"/>
      <c r="CJ47" s="1190"/>
      <c r="CK47" s="1190"/>
      <c r="CL47" s="1190"/>
      <c r="CM47" s="1190"/>
      <c r="CN47" s="1190"/>
      <c r="CO47" s="1190"/>
      <c r="CP47" s="1190"/>
      <c r="CQ47" s="1190"/>
      <c r="CR47" s="1190"/>
      <c r="CS47" s="1190"/>
      <c r="CT47" s="1190"/>
      <c r="CU47" s="1190"/>
      <c r="CV47" s="1190"/>
      <c r="CW47" s="1190"/>
      <c r="CX47" s="1190"/>
      <c r="CY47" s="1190"/>
      <c r="CZ47" s="1190"/>
      <c r="DA47" s="1190"/>
      <c r="DB47" s="1190"/>
      <c r="DC47" s="1191"/>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5"/>
      <c r="H50" s="1175"/>
      <c r="I50" s="1175"/>
      <c r="J50" s="1175"/>
      <c r="K50" s="22"/>
      <c r="L50" s="22"/>
      <c r="M50" s="23"/>
      <c r="N50" s="23"/>
      <c r="AN50" s="1193"/>
      <c r="AO50" s="1194"/>
      <c r="AP50" s="1194"/>
      <c r="AQ50" s="1194"/>
      <c r="AR50" s="1194"/>
      <c r="AS50" s="1194"/>
      <c r="AT50" s="1194"/>
      <c r="AU50" s="1194"/>
      <c r="AV50" s="1194"/>
      <c r="AW50" s="1194"/>
      <c r="AX50" s="1194"/>
      <c r="AY50" s="1194"/>
      <c r="AZ50" s="1194"/>
      <c r="BA50" s="1194"/>
      <c r="BB50" s="1194"/>
      <c r="BC50" s="1194"/>
      <c r="BD50" s="1194"/>
      <c r="BE50" s="1194"/>
      <c r="BF50" s="1194"/>
      <c r="BG50" s="1194"/>
      <c r="BH50" s="1194"/>
      <c r="BI50" s="1194"/>
      <c r="BJ50" s="1194"/>
      <c r="BK50" s="1194"/>
      <c r="BL50" s="1194"/>
      <c r="BM50" s="1194"/>
      <c r="BN50" s="1194"/>
      <c r="BO50" s="1195"/>
      <c r="BP50" s="1181" t="s">
        <v>4</v>
      </c>
      <c r="BQ50" s="1181"/>
      <c r="BR50" s="1181"/>
      <c r="BS50" s="1181"/>
      <c r="BT50" s="1181"/>
      <c r="BU50" s="1181"/>
      <c r="BV50" s="1181"/>
      <c r="BW50" s="1181"/>
      <c r="BX50" s="1181" t="s">
        <v>5</v>
      </c>
      <c r="BY50" s="1181"/>
      <c r="BZ50" s="1181"/>
      <c r="CA50" s="1181"/>
      <c r="CB50" s="1181"/>
      <c r="CC50" s="1181"/>
      <c r="CD50" s="1181"/>
      <c r="CE50" s="1181"/>
      <c r="CF50" s="1181" t="s">
        <v>6</v>
      </c>
      <c r="CG50" s="1181"/>
      <c r="CH50" s="1181"/>
      <c r="CI50" s="1181"/>
      <c r="CJ50" s="1181"/>
      <c r="CK50" s="1181"/>
      <c r="CL50" s="1181"/>
      <c r="CM50" s="1181"/>
      <c r="CN50" s="1181" t="s">
        <v>7</v>
      </c>
      <c r="CO50" s="1181"/>
      <c r="CP50" s="1181"/>
      <c r="CQ50" s="1181"/>
      <c r="CR50" s="1181"/>
      <c r="CS50" s="1181"/>
      <c r="CT50" s="1181"/>
      <c r="CU50" s="1181"/>
      <c r="CV50" s="1181" t="s">
        <v>8</v>
      </c>
      <c r="CW50" s="1181"/>
      <c r="CX50" s="1181"/>
      <c r="CY50" s="1181"/>
      <c r="CZ50" s="1181"/>
      <c r="DA50" s="1181"/>
      <c r="DB50" s="1181"/>
      <c r="DC50" s="1181"/>
    </row>
    <row r="51" spans="1:109" ht="13.5" customHeight="1" x14ac:dyDescent="0.15">
      <c r="B51" s="12"/>
      <c r="G51" s="1192"/>
      <c r="H51" s="1192"/>
      <c r="I51" s="1196"/>
      <c r="J51" s="1196"/>
      <c r="K51" s="1182"/>
      <c r="L51" s="1182"/>
      <c r="M51" s="1182"/>
      <c r="N51" s="1182"/>
      <c r="AM51" s="21"/>
      <c r="AN51" s="1180" t="s">
        <v>9</v>
      </c>
      <c r="AO51" s="1180"/>
      <c r="AP51" s="1180"/>
      <c r="AQ51" s="1180"/>
      <c r="AR51" s="1180"/>
      <c r="AS51" s="1180"/>
      <c r="AT51" s="1180"/>
      <c r="AU51" s="1180"/>
      <c r="AV51" s="1180"/>
      <c r="AW51" s="1180"/>
      <c r="AX51" s="1180"/>
      <c r="AY51" s="1180"/>
      <c r="AZ51" s="1180"/>
      <c r="BA51" s="1180"/>
      <c r="BB51" s="1180" t="s">
        <v>10</v>
      </c>
      <c r="BC51" s="1180"/>
      <c r="BD51" s="1180"/>
      <c r="BE51" s="1180"/>
      <c r="BF51" s="1180"/>
      <c r="BG51" s="1180"/>
      <c r="BH51" s="1180"/>
      <c r="BI51" s="1180"/>
      <c r="BJ51" s="1180"/>
      <c r="BK51" s="1180"/>
      <c r="BL51" s="1180"/>
      <c r="BM51" s="1180"/>
      <c r="BN51" s="1180"/>
      <c r="BO51" s="1180"/>
      <c r="BP51" s="1197"/>
      <c r="BQ51" s="1177"/>
      <c r="BR51" s="1177"/>
      <c r="BS51" s="1177"/>
      <c r="BT51" s="1177"/>
      <c r="BU51" s="1177"/>
      <c r="BV51" s="1177"/>
      <c r="BW51" s="1177"/>
      <c r="BX51" s="1177"/>
      <c r="BY51" s="1177"/>
      <c r="BZ51" s="1177"/>
      <c r="CA51" s="1177"/>
      <c r="CB51" s="1177"/>
      <c r="CC51" s="1177"/>
      <c r="CD51" s="1177"/>
      <c r="CE51" s="1177"/>
      <c r="CF51" s="1177"/>
      <c r="CG51" s="1177"/>
      <c r="CH51" s="1177"/>
      <c r="CI51" s="1177"/>
      <c r="CJ51" s="1177"/>
      <c r="CK51" s="1177"/>
      <c r="CL51" s="1177"/>
      <c r="CM51" s="1177"/>
      <c r="CN51" s="1177"/>
      <c r="CO51" s="1177"/>
      <c r="CP51" s="1177"/>
      <c r="CQ51" s="1177"/>
      <c r="CR51" s="1177"/>
      <c r="CS51" s="1177"/>
      <c r="CT51" s="1177"/>
      <c r="CU51" s="1177"/>
      <c r="CV51" s="1177"/>
      <c r="CW51" s="1177"/>
      <c r="CX51" s="1177"/>
      <c r="CY51" s="1177"/>
      <c r="CZ51" s="1177"/>
      <c r="DA51" s="1177"/>
      <c r="DB51" s="1177"/>
      <c r="DC51" s="1177"/>
    </row>
    <row r="52" spans="1:109" x14ac:dyDescent="0.15">
      <c r="B52" s="12"/>
      <c r="G52" s="1192"/>
      <c r="H52" s="1192"/>
      <c r="I52" s="1196"/>
      <c r="J52" s="1196"/>
      <c r="K52" s="1182"/>
      <c r="L52" s="1182"/>
      <c r="M52" s="1182"/>
      <c r="N52" s="1182"/>
      <c r="AM52" s="21"/>
      <c r="AN52" s="1180"/>
      <c r="AO52" s="1180"/>
      <c r="AP52" s="1180"/>
      <c r="AQ52" s="1180"/>
      <c r="AR52" s="1180"/>
      <c r="AS52" s="1180"/>
      <c r="AT52" s="1180"/>
      <c r="AU52" s="1180"/>
      <c r="AV52" s="1180"/>
      <c r="AW52" s="1180"/>
      <c r="AX52" s="1180"/>
      <c r="AY52" s="1180"/>
      <c r="AZ52" s="1180"/>
      <c r="BA52" s="1180"/>
      <c r="BB52" s="1180"/>
      <c r="BC52" s="1180"/>
      <c r="BD52" s="1180"/>
      <c r="BE52" s="1180"/>
      <c r="BF52" s="1180"/>
      <c r="BG52" s="1180"/>
      <c r="BH52" s="1180"/>
      <c r="BI52" s="1180"/>
      <c r="BJ52" s="1180"/>
      <c r="BK52" s="1180"/>
      <c r="BL52" s="1180"/>
      <c r="BM52" s="1180"/>
      <c r="BN52" s="1180"/>
      <c r="BO52" s="1180"/>
      <c r="BP52" s="1177"/>
      <c r="BQ52" s="1177"/>
      <c r="BR52" s="1177"/>
      <c r="BS52" s="1177"/>
      <c r="BT52" s="1177"/>
      <c r="BU52" s="1177"/>
      <c r="BV52" s="1177"/>
      <c r="BW52" s="1177"/>
      <c r="BX52" s="1177"/>
      <c r="BY52" s="1177"/>
      <c r="BZ52" s="1177"/>
      <c r="CA52" s="1177"/>
      <c r="CB52" s="1177"/>
      <c r="CC52" s="1177"/>
      <c r="CD52" s="1177"/>
      <c r="CE52" s="1177"/>
      <c r="CF52" s="1177"/>
      <c r="CG52" s="1177"/>
      <c r="CH52" s="1177"/>
      <c r="CI52" s="1177"/>
      <c r="CJ52" s="1177"/>
      <c r="CK52" s="1177"/>
      <c r="CL52" s="1177"/>
      <c r="CM52" s="1177"/>
      <c r="CN52" s="1177"/>
      <c r="CO52" s="1177"/>
      <c r="CP52" s="1177"/>
      <c r="CQ52" s="1177"/>
      <c r="CR52" s="1177"/>
      <c r="CS52" s="1177"/>
      <c r="CT52" s="1177"/>
      <c r="CU52" s="1177"/>
      <c r="CV52" s="1177"/>
      <c r="CW52" s="1177"/>
      <c r="CX52" s="1177"/>
      <c r="CY52" s="1177"/>
      <c r="CZ52" s="1177"/>
      <c r="DA52" s="1177"/>
      <c r="DB52" s="1177"/>
      <c r="DC52" s="1177"/>
    </row>
    <row r="53" spans="1:109" x14ac:dyDescent="0.15">
      <c r="A53" s="20"/>
      <c r="B53" s="12"/>
      <c r="G53" s="1192"/>
      <c r="H53" s="1192"/>
      <c r="I53" s="1175"/>
      <c r="J53" s="1175"/>
      <c r="K53" s="1182"/>
      <c r="L53" s="1182"/>
      <c r="M53" s="1182"/>
      <c r="N53" s="1182"/>
      <c r="AM53" s="21"/>
      <c r="AN53" s="1180"/>
      <c r="AO53" s="1180"/>
      <c r="AP53" s="1180"/>
      <c r="AQ53" s="1180"/>
      <c r="AR53" s="1180"/>
      <c r="AS53" s="1180"/>
      <c r="AT53" s="1180"/>
      <c r="AU53" s="1180"/>
      <c r="AV53" s="1180"/>
      <c r="AW53" s="1180"/>
      <c r="AX53" s="1180"/>
      <c r="AY53" s="1180"/>
      <c r="AZ53" s="1180"/>
      <c r="BA53" s="1180"/>
      <c r="BB53" s="1180" t="s">
        <v>11</v>
      </c>
      <c r="BC53" s="1180"/>
      <c r="BD53" s="1180"/>
      <c r="BE53" s="1180"/>
      <c r="BF53" s="1180"/>
      <c r="BG53" s="1180"/>
      <c r="BH53" s="1180"/>
      <c r="BI53" s="1180"/>
      <c r="BJ53" s="1180"/>
      <c r="BK53" s="1180"/>
      <c r="BL53" s="1180"/>
      <c r="BM53" s="1180"/>
      <c r="BN53" s="1180"/>
      <c r="BO53" s="1180"/>
      <c r="BP53" s="1197"/>
      <c r="BQ53" s="1177"/>
      <c r="BR53" s="1177"/>
      <c r="BS53" s="1177"/>
      <c r="BT53" s="1177"/>
      <c r="BU53" s="1177"/>
      <c r="BV53" s="1177"/>
      <c r="BW53" s="1177"/>
      <c r="BX53" s="1177">
        <v>48.1</v>
      </c>
      <c r="BY53" s="1177"/>
      <c r="BZ53" s="1177"/>
      <c r="CA53" s="1177"/>
      <c r="CB53" s="1177"/>
      <c r="CC53" s="1177"/>
      <c r="CD53" s="1177"/>
      <c r="CE53" s="1177"/>
      <c r="CF53" s="1177">
        <v>64.099999999999994</v>
      </c>
      <c r="CG53" s="1177"/>
      <c r="CH53" s="1177"/>
      <c r="CI53" s="1177"/>
      <c r="CJ53" s="1177"/>
      <c r="CK53" s="1177"/>
      <c r="CL53" s="1177"/>
      <c r="CM53" s="1177"/>
      <c r="CN53" s="1177">
        <v>48.7</v>
      </c>
      <c r="CO53" s="1177"/>
      <c r="CP53" s="1177"/>
      <c r="CQ53" s="1177"/>
      <c r="CR53" s="1177"/>
      <c r="CS53" s="1177"/>
      <c r="CT53" s="1177"/>
      <c r="CU53" s="1177"/>
      <c r="CV53" s="1177">
        <v>49.4</v>
      </c>
      <c r="CW53" s="1177"/>
      <c r="CX53" s="1177"/>
      <c r="CY53" s="1177"/>
      <c r="CZ53" s="1177"/>
      <c r="DA53" s="1177"/>
      <c r="DB53" s="1177"/>
      <c r="DC53" s="1177"/>
    </row>
    <row r="54" spans="1:109" x14ac:dyDescent="0.15">
      <c r="A54" s="20"/>
      <c r="B54" s="12"/>
      <c r="G54" s="1192"/>
      <c r="H54" s="1192"/>
      <c r="I54" s="1175"/>
      <c r="J54" s="1175"/>
      <c r="K54" s="1182"/>
      <c r="L54" s="1182"/>
      <c r="M54" s="1182"/>
      <c r="N54" s="1182"/>
      <c r="AM54" s="21"/>
      <c r="AN54" s="1180"/>
      <c r="AO54" s="1180"/>
      <c r="AP54" s="1180"/>
      <c r="AQ54" s="1180"/>
      <c r="AR54" s="1180"/>
      <c r="AS54" s="1180"/>
      <c r="AT54" s="1180"/>
      <c r="AU54" s="1180"/>
      <c r="AV54" s="1180"/>
      <c r="AW54" s="1180"/>
      <c r="AX54" s="1180"/>
      <c r="AY54" s="1180"/>
      <c r="AZ54" s="1180"/>
      <c r="BA54" s="1180"/>
      <c r="BB54" s="1180"/>
      <c r="BC54" s="1180"/>
      <c r="BD54" s="1180"/>
      <c r="BE54" s="1180"/>
      <c r="BF54" s="1180"/>
      <c r="BG54" s="1180"/>
      <c r="BH54" s="1180"/>
      <c r="BI54" s="1180"/>
      <c r="BJ54" s="1180"/>
      <c r="BK54" s="1180"/>
      <c r="BL54" s="1180"/>
      <c r="BM54" s="1180"/>
      <c r="BN54" s="1180"/>
      <c r="BO54" s="1180"/>
      <c r="BP54" s="1177"/>
      <c r="BQ54" s="1177"/>
      <c r="BR54" s="1177"/>
      <c r="BS54" s="1177"/>
      <c r="BT54" s="1177"/>
      <c r="BU54" s="1177"/>
      <c r="BV54" s="1177"/>
      <c r="BW54" s="1177"/>
      <c r="BX54" s="1177"/>
      <c r="BY54" s="1177"/>
      <c r="BZ54" s="1177"/>
      <c r="CA54" s="1177"/>
      <c r="CB54" s="1177"/>
      <c r="CC54" s="1177"/>
      <c r="CD54" s="1177"/>
      <c r="CE54" s="1177"/>
      <c r="CF54" s="1177"/>
      <c r="CG54" s="1177"/>
      <c r="CH54" s="1177"/>
      <c r="CI54" s="1177"/>
      <c r="CJ54" s="1177"/>
      <c r="CK54" s="1177"/>
      <c r="CL54" s="1177"/>
      <c r="CM54" s="1177"/>
      <c r="CN54" s="1177"/>
      <c r="CO54" s="1177"/>
      <c r="CP54" s="1177"/>
      <c r="CQ54" s="1177"/>
      <c r="CR54" s="1177"/>
      <c r="CS54" s="1177"/>
      <c r="CT54" s="1177"/>
      <c r="CU54" s="1177"/>
      <c r="CV54" s="1177"/>
      <c r="CW54" s="1177"/>
      <c r="CX54" s="1177"/>
      <c r="CY54" s="1177"/>
      <c r="CZ54" s="1177"/>
      <c r="DA54" s="1177"/>
      <c r="DB54" s="1177"/>
      <c r="DC54" s="1177"/>
    </row>
    <row r="55" spans="1:109" x14ac:dyDescent="0.15">
      <c r="A55" s="20"/>
      <c r="B55" s="12"/>
      <c r="G55" s="1175"/>
      <c r="H55" s="1175"/>
      <c r="I55" s="1175"/>
      <c r="J55" s="1175"/>
      <c r="K55" s="1182"/>
      <c r="L55" s="1182"/>
      <c r="M55" s="1182"/>
      <c r="N55" s="1182"/>
      <c r="AN55" s="1181" t="s">
        <v>12</v>
      </c>
      <c r="AO55" s="1181"/>
      <c r="AP55" s="1181"/>
      <c r="AQ55" s="1181"/>
      <c r="AR55" s="1181"/>
      <c r="AS55" s="1181"/>
      <c r="AT55" s="1181"/>
      <c r="AU55" s="1181"/>
      <c r="AV55" s="1181"/>
      <c r="AW55" s="1181"/>
      <c r="AX55" s="1181"/>
      <c r="AY55" s="1181"/>
      <c r="AZ55" s="1181"/>
      <c r="BA55" s="1181"/>
      <c r="BB55" s="1180" t="s">
        <v>10</v>
      </c>
      <c r="BC55" s="1180"/>
      <c r="BD55" s="1180"/>
      <c r="BE55" s="1180"/>
      <c r="BF55" s="1180"/>
      <c r="BG55" s="1180"/>
      <c r="BH55" s="1180"/>
      <c r="BI55" s="1180"/>
      <c r="BJ55" s="1180"/>
      <c r="BK55" s="1180"/>
      <c r="BL55" s="1180"/>
      <c r="BM55" s="1180"/>
      <c r="BN55" s="1180"/>
      <c r="BO55" s="1180"/>
      <c r="BP55" s="1197"/>
      <c r="BQ55" s="1177"/>
      <c r="BR55" s="1177"/>
      <c r="BS55" s="1177"/>
      <c r="BT55" s="1177"/>
      <c r="BU55" s="1177"/>
      <c r="BV55" s="1177"/>
      <c r="BW55" s="1177"/>
      <c r="BX55" s="1177">
        <v>0</v>
      </c>
      <c r="BY55" s="1177"/>
      <c r="BZ55" s="1177"/>
      <c r="CA55" s="1177"/>
      <c r="CB55" s="1177"/>
      <c r="CC55" s="1177"/>
      <c r="CD55" s="1177"/>
      <c r="CE55" s="1177"/>
      <c r="CF55" s="1177">
        <v>0</v>
      </c>
      <c r="CG55" s="1177"/>
      <c r="CH55" s="1177"/>
      <c r="CI55" s="1177"/>
      <c r="CJ55" s="1177"/>
      <c r="CK55" s="1177"/>
      <c r="CL55" s="1177"/>
      <c r="CM55" s="1177"/>
      <c r="CN55" s="1177">
        <v>0</v>
      </c>
      <c r="CO55" s="1177"/>
      <c r="CP55" s="1177"/>
      <c r="CQ55" s="1177"/>
      <c r="CR55" s="1177"/>
      <c r="CS55" s="1177"/>
      <c r="CT55" s="1177"/>
      <c r="CU55" s="1177"/>
      <c r="CV55" s="1177">
        <v>0</v>
      </c>
      <c r="CW55" s="1177"/>
      <c r="CX55" s="1177"/>
      <c r="CY55" s="1177"/>
      <c r="CZ55" s="1177"/>
      <c r="DA55" s="1177"/>
      <c r="DB55" s="1177"/>
      <c r="DC55" s="1177"/>
    </row>
    <row r="56" spans="1:109" x14ac:dyDescent="0.15">
      <c r="A56" s="20"/>
      <c r="B56" s="12"/>
      <c r="G56" s="1175"/>
      <c r="H56" s="1175"/>
      <c r="I56" s="1175"/>
      <c r="J56" s="1175"/>
      <c r="K56" s="1182"/>
      <c r="L56" s="1182"/>
      <c r="M56" s="1182"/>
      <c r="N56" s="1182"/>
      <c r="AN56" s="1181"/>
      <c r="AO56" s="1181"/>
      <c r="AP56" s="1181"/>
      <c r="AQ56" s="1181"/>
      <c r="AR56" s="1181"/>
      <c r="AS56" s="1181"/>
      <c r="AT56" s="1181"/>
      <c r="AU56" s="1181"/>
      <c r="AV56" s="1181"/>
      <c r="AW56" s="1181"/>
      <c r="AX56" s="1181"/>
      <c r="AY56" s="1181"/>
      <c r="AZ56" s="1181"/>
      <c r="BA56" s="1181"/>
      <c r="BB56" s="1180"/>
      <c r="BC56" s="1180"/>
      <c r="BD56" s="1180"/>
      <c r="BE56" s="1180"/>
      <c r="BF56" s="1180"/>
      <c r="BG56" s="1180"/>
      <c r="BH56" s="1180"/>
      <c r="BI56" s="1180"/>
      <c r="BJ56" s="1180"/>
      <c r="BK56" s="1180"/>
      <c r="BL56" s="1180"/>
      <c r="BM56" s="1180"/>
      <c r="BN56" s="1180"/>
      <c r="BO56" s="1180"/>
      <c r="BP56" s="1177"/>
      <c r="BQ56" s="1177"/>
      <c r="BR56" s="1177"/>
      <c r="BS56" s="1177"/>
      <c r="BT56" s="1177"/>
      <c r="BU56" s="1177"/>
      <c r="BV56" s="1177"/>
      <c r="BW56" s="1177"/>
      <c r="BX56" s="1177"/>
      <c r="BY56" s="1177"/>
      <c r="BZ56" s="1177"/>
      <c r="CA56" s="1177"/>
      <c r="CB56" s="1177"/>
      <c r="CC56" s="1177"/>
      <c r="CD56" s="1177"/>
      <c r="CE56" s="1177"/>
      <c r="CF56" s="1177"/>
      <c r="CG56" s="1177"/>
      <c r="CH56" s="1177"/>
      <c r="CI56" s="1177"/>
      <c r="CJ56" s="1177"/>
      <c r="CK56" s="1177"/>
      <c r="CL56" s="1177"/>
      <c r="CM56" s="1177"/>
      <c r="CN56" s="1177"/>
      <c r="CO56" s="1177"/>
      <c r="CP56" s="1177"/>
      <c r="CQ56" s="1177"/>
      <c r="CR56" s="1177"/>
      <c r="CS56" s="1177"/>
      <c r="CT56" s="1177"/>
      <c r="CU56" s="1177"/>
      <c r="CV56" s="1177"/>
      <c r="CW56" s="1177"/>
      <c r="CX56" s="1177"/>
      <c r="CY56" s="1177"/>
      <c r="CZ56" s="1177"/>
      <c r="DA56" s="1177"/>
      <c r="DB56" s="1177"/>
      <c r="DC56" s="1177"/>
    </row>
    <row r="57" spans="1:109" s="20" customFormat="1" x14ac:dyDescent="0.15">
      <c r="B57" s="24"/>
      <c r="G57" s="1175"/>
      <c r="H57" s="1175"/>
      <c r="I57" s="1178"/>
      <c r="J57" s="1178"/>
      <c r="K57" s="1182"/>
      <c r="L57" s="1182"/>
      <c r="M57" s="1182"/>
      <c r="N57" s="1182"/>
      <c r="AM57" s="3"/>
      <c r="AN57" s="1181"/>
      <c r="AO57" s="1181"/>
      <c r="AP57" s="1181"/>
      <c r="AQ57" s="1181"/>
      <c r="AR57" s="1181"/>
      <c r="AS57" s="1181"/>
      <c r="AT57" s="1181"/>
      <c r="AU57" s="1181"/>
      <c r="AV57" s="1181"/>
      <c r="AW57" s="1181"/>
      <c r="AX57" s="1181"/>
      <c r="AY57" s="1181"/>
      <c r="AZ57" s="1181"/>
      <c r="BA57" s="1181"/>
      <c r="BB57" s="1180" t="s">
        <v>11</v>
      </c>
      <c r="BC57" s="1180"/>
      <c r="BD57" s="1180"/>
      <c r="BE57" s="1180"/>
      <c r="BF57" s="1180"/>
      <c r="BG57" s="1180"/>
      <c r="BH57" s="1180"/>
      <c r="BI57" s="1180"/>
      <c r="BJ57" s="1180"/>
      <c r="BK57" s="1180"/>
      <c r="BL57" s="1180"/>
      <c r="BM57" s="1180"/>
      <c r="BN57" s="1180"/>
      <c r="BO57" s="1180"/>
      <c r="BP57" s="1197"/>
      <c r="BQ57" s="1177"/>
      <c r="BR57" s="1177"/>
      <c r="BS57" s="1177"/>
      <c r="BT57" s="1177"/>
      <c r="BU57" s="1177"/>
      <c r="BV57" s="1177"/>
      <c r="BW57" s="1177"/>
      <c r="BX57" s="1177">
        <v>57.9</v>
      </c>
      <c r="BY57" s="1177"/>
      <c r="BZ57" s="1177"/>
      <c r="CA57" s="1177"/>
      <c r="CB57" s="1177"/>
      <c r="CC57" s="1177"/>
      <c r="CD57" s="1177"/>
      <c r="CE57" s="1177"/>
      <c r="CF57" s="1177">
        <v>58.2</v>
      </c>
      <c r="CG57" s="1177"/>
      <c r="CH57" s="1177"/>
      <c r="CI57" s="1177"/>
      <c r="CJ57" s="1177"/>
      <c r="CK57" s="1177"/>
      <c r="CL57" s="1177"/>
      <c r="CM57" s="1177"/>
      <c r="CN57" s="1177">
        <v>59.4</v>
      </c>
      <c r="CO57" s="1177"/>
      <c r="CP57" s="1177"/>
      <c r="CQ57" s="1177"/>
      <c r="CR57" s="1177"/>
      <c r="CS57" s="1177"/>
      <c r="CT57" s="1177"/>
      <c r="CU57" s="1177"/>
      <c r="CV57" s="1177">
        <v>60.3</v>
      </c>
      <c r="CW57" s="1177"/>
      <c r="CX57" s="1177"/>
      <c r="CY57" s="1177"/>
      <c r="CZ57" s="1177"/>
      <c r="DA57" s="1177"/>
      <c r="DB57" s="1177"/>
      <c r="DC57" s="1177"/>
      <c r="DD57" s="25"/>
      <c r="DE57" s="24"/>
    </row>
    <row r="58" spans="1:109" s="20" customFormat="1" x14ac:dyDescent="0.15">
      <c r="A58" s="3"/>
      <c r="B58" s="24"/>
      <c r="G58" s="1175"/>
      <c r="H58" s="1175"/>
      <c r="I58" s="1178"/>
      <c r="J58" s="1178"/>
      <c r="K58" s="1182"/>
      <c r="L58" s="1182"/>
      <c r="M58" s="1182"/>
      <c r="N58" s="1182"/>
      <c r="AM58" s="3"/>
      <c r="AN58" s="1181"/>
      <c r="AO58" s="1181"/>
      <c r="AP58" s="1181"/>
      <c r="AQ58" s="1181"/>
      <c r="AR58" s="1181"/>
      <c r="AS58" s="1181"/>
      <c r="AT58" s="1181"/>
      <c r="AU58" s="1181"/>
      <c r="AV58" s="1181"/>
      <c r="AW58" s="1181"/>
      <c r="AX58" s="1181"/>
      <c r="AY58" s="1181"/>
      <c r="AZ58" s="1181"/>
      <c r="BA58" s="1181"/>
      <c r="BB58" s="1180"/>
      <c r="BC58" s="1180"/>
      <c r="BD58" s="1180"/>
      <c r="BE58" s="1180"/>
      <c r="BF58" s="1180"/>
      <c r="BG58" s="1180"/>
      <c r="BH58" s="1180"/>
      <c r="BI58" s="1180"/>
      <c r="BJ58" s="1180"/>
      <c r="BK58" s="1180"/>
      <c r="BL58" s="1180"/>
      <c r="BM58" s="1180"/>
      <c r="BN58" s="1180"/>
      <c r="BO58" s="1180"/>
      <c r="BP58" s="1177"/>
      <c r="BQ58" s="1177"/>
      <c r="BR58" s="1177"/>
      <c r="BS58" s="1177"/>
      <c r="BT58" s="1177"/>
      <c r="BU58" s="1177"/>
      <c r="BV58" s="1177"/>
      <c r="BW58" s="1177"/>
      <c r="BX58" s="1177"/>
      <c r="BY58" s="1177"/>
      <c r="BZ58" s="1177"/>
      <c r="CA58" s="1177"/>
      <c r="CB58" s="1177"/>
      <c r="CC58" s="1177"/>
      <c r="CD58" s="1177"/>
      <c r="CE58" s="1177"/>
      <c r="CF58" s="1177"/>
      <c r="CG58" s="1177"/>
      <c r="CH58" s="1177"/>
      <c r="CI58" s="1177"/>
      <c r="CJ58" s="1177"/>
      <c r="CK58" s="1177"/>
      <c r="CL58" s="1177"/>
      <c r="CM58" s="1177"/>
      <c r="CN58" s="1177"/>
      <c r="CO58" s="1177"/>
      <c r="CP58" s="1177"/>
      <c r="CQ58" s="1177"/>
      <c r="CR58" s="1177"/>
      <c r="CS58" s="1177"/>
      <c r="CT58" s="1177"/>
      <c r="CU58" s="1177"/>
      <c r="CV58" s="1177"/>
      <c r="CW58" s="1177"/>
      <c r="CX58" s="1177"/>
      <c r="CY58" s="1177"/>
      <c r="CZ58" s="1177"/>
      <c r="DA58" s="1177"/>
      <c r="DB58" s="1177"/>
      <c r="DC58" s="117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183" t="s">
        <v>544</v>
      </c>
      <c r="AO65" s="1184"/>
      <c r="AP65" s="1184"/>
      <c r="AQ65" s="1184"/>
      <c r="AR65" s="1184"/>
      <c r="AS65" s="1184"/>
      <c r="AT65" s="1184"/>
      <c r="AU65" s="1184"/>
      <c r="AV65" s="1184"/>
      <c r="AW65" s="1184"/>
      <c r="AX65" s="1184"/>
      <c r="AY65" s="1184"/>
      <c r="AZ65" s="1184"/>
      <c r="BA65" s="1184"/>
      <c r="BB65" s="1184"/>
      <c r="BC65" s="1184"/>
      <c r="BD65" s="1184"/>
      <c r="BE65" s="1184"/>
      <c r="BF65" s="1184"/>
      <c r="BG65" s="1184"/>
      <c r="BH65" s="1184"/>
      <c r="BI65" s="1184"/>
      <c r="BJ65" s="1184"/>
      <c r="BK65" s="1184"/>
      <c r="BL65" s="1184"/>
      <c r="BM65" s="1184"/>
      <c r="BN65" s="1184"/>
      <c r="BO65" s="1184"/>
      <c r="BP65" s="1184"/>
      <c r="BQ65" s="1184"/>
      <c r="BR65" s="1184"/>
      <c r="BS65" s="1184"/>
      <c r="BT65" s="1184"/>
      <c r="BU65" s="1184"/>
      <c r="BV65" s="1184"/>
      <c r="BW65" s="1184"/>
      <c r="BX65" s="1184"/>
      <c r="BY65" s="1184"/>
      <c r="BZ65" s="1184"/>
      <c r="CA65" s="1184"/>
      <c r="CB65" s="1184"/>
      <c r="CC65" s="1184"/>
      <c r="CD65" s="1184"/>
      <c r="CE65" s="1184"/>
      <c r="CF65" s="1184"/>
      <c r="CG65" s="1184"/>
      <c r="CH65" s="1184"/>
      <c r="CI65" s="1184"/>
      <c r="CJ65" s="1184"/>
      <c r="CK65" s="1184"/>
      <c r="CL65" s="1184"/>
      <c r="CM65" s="1184"/>
      <c r="CN65" s="1184"/>
      <c r="CO65" s="1184"/>
      <c r="CP65" s="1184"/>
      <c r="CQ65" s="1184"/>
      <c r="CR65" s="1184"/>
      <c r="CS65" s="1184"/>
      <c r="CT65" s="1184"/>
      <c r="CU65" s="1184"/>
      <c r="CV65" s="1184"/>
      <c r="CW65" s="1184"/>
      <c r="CX65" s="1184"/>
      <c r="CY65" s="1184"/>
      <c r="CZ65" s="1184"/>
      <c r="DA65" s="1184"/>
      <c r="DB65" s="1184"/>
      <c r="DC65" s="1185"/>
    </row>
    <row r="66" spans="2:107" x14ac:dyDescent="0.15">
      <c r="B66" s="12"/>
      <c r="AN66" s="1186"/>
      <c r="AO66" s="1187"/>
      <c r="AP66" s="1187"/>
      <c r="AQ66" s="1187"/>
      <c r="AR66" s="1187"/>
      <c r="AS66" s="1187"/>
      <c r="AT66" s="1187"/>
      <c r="AU66" s="1187"/>
      <c r="AV66" s="1187"/>
      <c r="AW66" s="1187"/>
      <c r="AX66" s="1187"/>
      <c r="AY66" s="1187"/>
      <c r="AZ66" s="1187"/>
      <c r="BA66" s="1187"/>
      <c r="BB66" s="1187"/>
      <c r="BC66" s="1187"/>
      <c r="BD66" s="1187"/>
      <c r="BE66" s="1187"/>
      <c r="BF66" s="1187"/>
      <c r="BG66" s="1187"/>
      <c r="BH66" s="1187"/>
      <c r="BI66" s="1187"/>
      <c r="BJ66" s="1187"/>
      <c r="BK66" s="1187"/>
      <c r="BL66" s="1187"/>
      <c r="BM66" s="1187"/>
      <c r="BN66" s="1187"/>
      <c r="BO66" s="1187"/>
      <c r="BP66" s="1187"/>
      <c r="BQ66" s="1187"/>
      <c r="BR66" s="1187"/>
      <c r="BS66" s="1187"/>
      <c r="BT66" s="1187"/>
      <c r="BU66" s="1187"/>
      <c r="BV66" s="1187"/>
      <c r="BW66" s="1187"/>
      <c r="BX66" s="1187"/>
      <c r="BY66" s="1187"/>
      <c r="BZ66" s="1187"/>
      <c r="CA66" s="1187"/>
      <c r="CB66" s="1187"/>
      <c r="CC66" s="1187"/>
      <c r="CD66" s="1187"/>
      <c r="CE66" s="1187"/>
      <c r="CF66" s="1187"/>
      <c r="CG66" s="1187"/>
      <c r="CH66" s="1187"/>
      <c r="CI66" s="1187"/>
      <c r="CJ66" s="1187"/>
      <c r="CK66" s="1187"/>
      <c r="CL66" s="1187"/>
      <c r="CM66" s="1187"/>
      <c r="CN66" s="1187"/>
      <c r="CO66" s="1187"/>
      <c r="CP66" s="1187"/>
      <c r="CQ66" s="1187"/>
      <c r="CR66" s="1187"/>
      <c r="CS66" s="1187"/>
      <c r="CT66" s="1187"/>
      <c r="CU66" s="1187"/>
      <c r="CV66" s="1187"/>
      <c r="CW66" s="1187"/>
      <c r="CX66" s="1187"/>
      <c r="CY66" s="1187"/>
      <c r="CZ66" s="1187"/>
      <c r="DA66" s="1187"/>
      <c r="DB66" s="1187"/>
      <c r="DC66" s="1188"/>
    </row>
    <row r="67" spans="2:107" x14ac:dyDescent="0.15">
      <c r="B67" s="12"/>
      <c r="AN67" s="1186"/>
      <c r="AO67" s="1187"/>
      <c r="AP67" s="1187"/>
      <c r="AQ67" s="1187"/>
      <c r="AR67" s="1187"/>
      <c r="AS67" s="1187"/>
      <c r="AT67" s="1187"/>
      <c r="AU67" s="1187"/>
      <c r="AV67" s="1187"/>
      <c r="AW67" s="1187"/>
      <c r="AX67" s="1187"/>
      <c r="AY67" s="1187"/>
      <c r="AZ67" s="1187"/>
      <c r="BA67" s="1187"/>
      <c r="BB67" s="1187"/>
      <c r="BC67" s="1187"/>
      <c r="BD67" s="1187"/>
      <c r="BE67" s="1187"/>
      <c r="BF67" s="1187"/>
      <c r="BG67" s="1187"/>
      <c r="BH67" s="1187"/>
      <c r="BI67" s="1187"/>
      <c r="BJ67" s="1187"/>
      <c r="BK67" s="1187"/>
      <c r="BL67" s="1187"/>
      <c r="BM67" s="1187"/>
      <c r="BN67" s="1187"/>
      <c r="BO67" s="1187"/>
      <c r="BP67" s="1187"/>
      <c r="BQ67" s="1187"/>
      <c r="BR67" s="1187"/>
      <c r="BS67" s="1187"/>
      <c r="BT67" s="1187"/>
      <c r="BU67" s="1187"/>
      <c r="BV67" s="1187"/>
      <c r="BW67" s="1187"/>
      <c r="BX67" s="1187"/>
      <c r="BY67" s="1187"/>
      <c r="BZ67" s="1187"/>
      <c r="CA67" s="1187"/>
      <c r="CB67" s="1187"/>
      <c r="CC67" s="1187"/>
      <c r="CD67" s="1187"/>
      <c r="CE67" s="1187"/>
      <c r="CF67" s="1187"/>
      <c r="CG67" s="1187"/>
      <c r="CH67" s="1187"/>
      <c r="CI67" s="1187"/>
      <c r="CJ67" s="1187"/>
      <c r="CK67" s="1187"/>
      <c r="CL67" s="1187"/>
      <c r="CM67" s="1187"/>
      <c r="CN67" s="1187"/>
      <c r="CO67" s="1187"/>
      <c r="CP67" s="1187"/>
      <c r="CQ67" s="1187"/>
      <c r="CR67" s="1187"/>
      <c r="CS67" s="1187"/>
      <c r="CT67" s="1187"/>
      <c r="CU67" s="1187"/>
      <c r="CV67" s="1187"/>
      <c r="CW67" s="1187"/>
      <c r="CX67" s="1187"/>
      <c r="CY67" s="1187"/>
      <c r="CZ67" s="1187"/>
      <c r="DA67" s="1187"/>
      <c r="DB67" s="1187"/>
      <c r="DC67" s="1188"/>
    </row>
    <row r="68" spans="2:107" x14ac:dyDescent="0.15">
      <c r="B68" s="12"/>
      <c r="AN68" s="1186"/>
      <c r="AO68" s="1187"/>
      <c r="AP68" s="1187"/>
      <c r="AQ68" s="1187"/>
      <c r="AR68" s="1187"/>
      <c r="AS68" s="1187"/>
      <c r="AT68" s="1187"/>
      <c r="AU68" s="1187"/>
      <c r="AV68" s="1187"/>
      <c r="AW68" s="1187"/>
      <c r="AX68" s="1187"/>
      <c r="AY68" s="1187"/>
      <c r="AZ68" s="1187"/>
      <c r="BA68" s="1187"/>
      <c r="BB68" s="1187"/>
      <c r="BC68" s="1187"/>
      <c r="BD68" s="1187"/>
      <c r="BE68" s="1187"/>
      <c r="BF68" s="1187"/>
      <c r="BG68" s="1187"/>
      <c r="BH68" s="1187"/>
      <c r="BI68" s="1187"/>
      <c r="BJ68" s="1187"/>
      <c r="BK68" s="1187"/>
      <c r="BL68" s="1187"/>
      <c r="BM68" s="1187"/>
      <c r="BN68" s="1187"/>
      <c r="BO68" s="1187"/>
      <c r="BP68" s="1187"/>
      <c r="BQ68" s="1187"/>
      <c r="BR68" s="1187"/>
      <c r="BS68" s="1187"/>
      <c r="BT68" s="1187"/>
      <c r="BU68" s="1187"/>
      <c r="BV68" s="1187"/>
      <c r="BW68" s="1187"/>
      <c r="BX68" s="1187"/>
      <c r="BY68" s="1187"/>
      <c r="BZ68" s="1187"/>
      <c r="CA68" s="1187"/>
      <c r="CB68" s="1187"/>
      <c r="CC68" s="1187"/>
      <c r="CD68" s="1187"/>
      <c r="CE68" s="1187"/>
      <c r="CF68" s="1187"/>
      <c r="CG68" s="1187"/>
      <c r="CH68" s="1187"/>
      <c r="CI68" s="1187"/>
      <c r="CJ68" s="1187"/>
      <c r="CK68" s="1187"/>
      <c r="CL68" s="1187"/>
      <c r="CM68" s="1187"/>
      <c r="CN68" s="1187"/>
      <c r="CO68" s="1187"/>
      <c r="CP68" s="1187"/>
      <c r="CQ68" s="1187"/>
      <c r="CR68" s="1187"/>
      <c r="CS68" s="1187"/>
      <c r="CT68" s="1187"/>
      <c r="CU68" s="1187"/>
      <c r="CV68" s="1187"/>
      <c r="CW68" s="1187"/>
      <c r="CX68" s="1187"/>
      <c r="CY68" s="1187"/>
      <c r="CZ68" s="1187"/>
      <c r="DA68" s="1187"/>
      <c r="DB68" s="1187"/>
      <c r="DC68" s="1188"/>
    </row>
    <row r="69" spans="2:107" x14ac:dyDescent="0.15">
      <c r="B69" s="12"/>
      <c r="AN69" s="1189"/>
      <c r="AO69" s="1190"/>
      <c r="AP69" s="1190"/>
      <c r="AQ69" s="1190"/>
      <c r="AR69" s="1190"/>
      <c r="AS69" s="1190"/>
      <c r="AT69" s="1190"/>
      <c r="AU69" s="1190"/>
      <c r="AV69" s="1190"/>
      <c r="AW69" s="1190"/>
      <c r="AX69" s="1190"/>
      <c r="AY69" s="1190"/>
      <c r="AZ69" s="1190"/>
      <c r="BA69" s="1190"/>
      <c r="BB69" s="1190"/>
      <c r="BC69" s="1190"/>
      <c r="BD69" s="1190"/>
      <c r="BE69" s="1190"/>
      <c r="BF69" s="1190"/>
      <c r="BG69" s="1190"/>
      <c r="BH69" s="1190"/>
      <c r="BI69" s="1190"/>
      <c r="BJ69" s="1190"/>
      <c r="BK69" s="1190"/>
      <c r="BL69" s="1190"/>
      <c r="BM69" s="1190"/>
      <c r="BN69" s="1190"/>
      <c r="BO69" s="1190"/>
      <c r="BP69" s="1190"/>
      <c r="BQ69" s="1190"/>
      <c r="BR69" s="1190"/>
      <c r="BS69" s="1190"/>
      <c r="BT69" s="1190"/>
      <c r="BU69" s="1190"/>
      <c r="BV69" s="1190"/>
      <c r="BW69" s="1190"/>
      <c r="BX69" s="1190"/>
      <c r="BY69" s="1190"/>
      <c r="BZ69" s="1190"/>
      <c r="CA69" s="1190"/>
      <c r="CB69" s="1190"/>
      <c r="CC69" s="1190"/>
      <c r="CD69" s="1190"/>
      <c r="CE69" s="1190"/>
      <c r="CF69" s="1190"/>
      <c r="CG69" s="1190"/>
      <c r="CH69" s="1190"/>
      <c r="CI69" s="1190"/>
      <c r="CJ69" s="1190"/>
      <c r="CK69" s="1190"/>
      <c r="CL69" s="1190"/>
      <c r="CM69" s="1190"/>
      <c r="CN69" s="1190"/>
      <c r="CO69" s="1190"/>
      <c r="CP69" s="1190"/>
      <c r="CQ69" s="1190"/>
      <c r="CR69" s="1190"/>
      <c r="CS69" s="1190"/>
      <c r="CT69" s="1190"/>
      <c r="CU69" s="1190"/>
      <c r="CV69" s="1190"/>
      <c r="CW69" s="1190"/>
      <c r="CX69" s="1190"/>
      <c r="CY69" s="1190"/>
      <c r="CZ69" s="1190"/>
      <c r="DA69" s="1190"/>
      <c r="DB69" s="1190"/>
      <c r="DC69" s="1191"/>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5"/>
      <c r="H72" s="1175"/>
      <c r="I72" s="1175"/>
      <c r="J72" s="1175"/>
      <c r="K72" s="22"/>
      <c r="L72" s="22"/>
      <c r="M72" s="23"/>
      <c r="N72" s="23"/>
      <c r="AN72" s="1193"/>
      <c r="AO72" s="1194"/>
      <c r="AP72" s="1194"/>
      <c r="AQ72" s="1194"/>
      <c r="AR72" s="1194"/>
      <c r="AS72" s="1194"/>
      <c r="AT72" s="1194"/>
      <c r="AU72" s="1194"/>
      <c r="AV72" s="1194"/>
      <c r="AW72" s="1194"/>
      <c r="AX72" s="1194"/>
      <c r="AY72" s="1194"/>
      <c r="AZ72" s="1194"/>
      <c r="BA72" s="1194"/>
      <c r="BB72" s="1194"/>
      <c r="BC72" s="1194"/>
      <c r="BD72" s="1194"/>
      <c r="BE72" s="1194"/>
      <c r="BF72" s="1194"/>
      <c r="BG72" s="1194"/>
      <c r="BH72" s="1194"/>
      <c r="BI72" s="1194"/>
      <c r="BJ72" s="1194"/>
      <c r="BK72" s="1194"/>
      <c r="BL72" s="1194"/>
      <c r="BM72" s="1194"/>
      <c r="BN72" s="1194"/>
      <c r="BO72" s="1195"/>
      <c r="BP72" s="1181" t="s">
        <v>4</v>
      </c>
      <c r="BQ72" s="1181"/>
      <c r="BR72" s="1181"/>
      <c r="BS72" s="1181"/>
      <c r="BT72" s="1181"/>
      <c r="BU72" s="1181"/>
      <c r="BV72" s="1181"/>
      <c r="BW72" s="1181"/>
      <c r="BX72" s="1181" t="s">
        <v>5</v>
      </c>
      <c r="BY72" s="1181"/>
      <c r="BZ72" s="1181"/>
      <c r="CA72" s="1181"/>
      <c r="CB72" s="1181"/>
      <c r="CC72" s="1181"/>
      <c r="CD72" s="1181"/>
      <c r="CE72" s="1181"/>
      <c r="CF72" s="1181" t="s">
        <v>6</v>
      </c>
      <c r="CG72" s="1181"/>
      <c r="CH72" s="1181"/>
      <c r="CI72" s="1181"/>
      <c r="CJ72" s="1181"/>
      <c r="CK72" s="1181"/>
      <c r="CL72" s="1181"/>
      <c r="CM72" s="1181"/>
      <c r="CN72" s="1181" t="s">
        <v>7</v>
      </c>
      <c r="CO72" s="1181"/>
      <c r="CP72" s="1181"/>
      <c r="CQ72" s="1181"/>
      <c r="CR72" s="1181"/>
      <c r="CS72" s="1181"/>
      <c r="CT72" s="1181"/>
      <c r="CU72" s="1181"/>
      <c r="CV72" s="1181" t="s">
        <v>8</v>
      </c>
      <c r="CW72" s="1181"/>
      <c r="CX72" s="1181"/>
      <c r="CY72" s="1181"/>
      <c r="CZ72" s="1181"/>
      <c r="DA72" s="1181"/>
      <c r="DB72" s="1181"/>
      <c r="DC72" s="1181"/>
    </row>
    <row r="73" spans="2:107" x14ac:dyDescent="0.15">
      <c r="B73" s="12"/>
      <c r="G73" s="1192"/>
      <c r="H73" s="1192"/>
      <c r="I73" s="1192"/>
      <c r="J73" s="1192"/>
      <c r="K73" s="1176"/>
      <c r="L73" s="1176"/>
      <c r="M73" s="1176"/>
      <c r="N73" s="1176"/>
      <c r="AM73" s="21"/>
      <c r="AN73" s="1180" t="s">
        <v>9</v>
      </c>
      <c r="AO73" s="1180"/>
      <c r="AP73" s="1180"/>
      <c r="AQ73" s="1180"/>
      <c r="AR73" s="1180"/>
      <c r="AS73" s="1180"/>
      <c r="AT73" s="1180"/>
      <c r="AU73" s="1180"/>
      <c r="AV73" s="1180"/>
      <c r="AW73" s="1180"/>
      <c r="AX73" s="1180"/>
      <c r="AY73" s="1180"/>
      <c r="AZ73" s="1180"/>
      <c r="BA73" s="1180"/>
      <c r="BB73" s="1180" t="s">
        <v>10</v>
      </c>
      <c r="BC73" s="1180"/>
      <c r="BD73" s="1180"/>
      <c r="BE73" s="1180"/>
      <c r="BF73" s="1180"/>
      <c r="BG73" s="1180"/>
      <c r="BH73" s="1180"/>
      <c r="BI73" s="1180"/>
      <c r="BJ73" s="1180"/>
      <c r="BK73" s="1180"/>
      <c r="BL73" s="1180"/>
      <c r="BM73" s="1180"/>
      <c r="BN73" s="1180"/>
      <c r="BO73" s="1180"/>
      <c r="BP73" s="1177"/>
      <c r="BQ73" s="1177"/>
      <c r="BR73" s="1177"/>
      <c r="BS73" s="1177"/>
      <c r="BT73" s="1177"/>
      <c r="BU73" s="1177"/>
      <c r="BV73" s="1177"/>
      <c r="BW73" s="1177"/>
      <c r="BX73" s="1177"/>
      <c r="BY73" s="1177"/>
      <c r="BZ73" s="1177"/>
      <c r="CA73" s="1177"/>
      <c r="CB73" s="1177"/>
      <c r="CC73" s="1177"/>
      <c r="CD73" s="1177"/>
      <c r="CE73" s="1177"/>
      <c r="CF73" s="1177"/>
      <c r="CG73" s="1177"/>
      <c r="CH73" s="1177"/>
      <c r="CI73" s="1177"/>
      <c r="CJ73" s="1177"/>
      <c r="CK73" s="1177"/>
      <c r="CL73" s="1177"/>
      <c r="CM73" s="1177"/>
      <c r="CN73" s="1177"/>
      <c r="CO73" s="1177"/>
      <c r="CP73" s="1177"/>
      <c r="CQ73" s="1177"/>
      <c r="CR73" s="1177"/>
      <c r="CS73" s="1177"/>
      <c r="CT73" s="1177"/>
      <c r="CU73" s="1177"/>
      <c r="CV73" s="1177"/>
      <c r="CW73" s="1177"/>
      <c r="CX73" s="1177"/>
      <c r="CY73" s="1177"/>
      <c r="CZ73" s="1177"/>
      <c r="DA73" s="1177"/>
      <c r="DB73" s="1177"/>
      <c r="DC73" s="1177"/>
    </row>
    <row r="74" spans="2:107" x14ac:dyDescent="0.15">
      <c r="B74" s="12"/>
      <c r="G74" s="1192"/>
      <c r="H74" s="1192"/>
      <c r="I74" s="1192"/>
      <c r="J74" s="1192"/>
      <c r="K74" s="1176"/>
      <c r="L74" s="1176"/>
      <c r="M74" s="1176"/>
      <c r="N74" s="1176"/>
      <c r="AM74" s="21"/>
      <c r="AN74" s="1180"/>
      <c r="AO74" s="1180"/>
      <c r="AP74" s="1180"/>
      <c r="AQ74" s="1180"/>
      <c r="AR74" s="1180"/>
      <c r="AS74" s="1180"/>
      <c r="AT74" s="1180"/>
      <c r="AU74" s="1180"/>
      <c r="AV74" s="1180"/>
      <c r="AW74" s="1180"/>
      <c r="AX74" s="1180"/>
      <c r="AY74" s="1180"/>
      <c r="AZ74" s="1180"/>
      <c r="BA74" s="1180"/>
      <c r="BB74" s="1180"/>
      <c r="BC74" s="1180"/>
      <c r="BD74" s="1180"/>
      <c r="BE74" s="1180"/>
      <c r="BF74" s="1180"/>
      <c r="BG74" s="1180"/>
      <c r="BH74" s="1180"/>
      <c r="BI74" s="1180"/>
      <c r="BJ74" s="1180"/>
      <c r="BK74" s="1180"/>
      <c r="BL74" s="1180"/>
      <c r="BM74" s="1180"/>
      <c r="BN74" s="1180"/>
      <c r="BO74" s="1180"/>
      <c r="BP74" s="1177"/>
      <c r="BQ74" s="1177"/>
      <c r="BR74" s="1177"/>
      <c r="BS74" s="1177"/>
      <c r="BT74" s="1177"/>
      <c r="BU74" s="1177"/>
      <c r="BV74" s="1177"/>
      <c r="BW74" s="1177"/>
      <c r="BX74" s="1177"/>
      <c r="BY74" s="1177"/>
      <c r="BZ74" s="1177"/>
      <c r="CA74" s="1177"/>
      <c r="CB74" s="1177"/>
      <c r="CC74" s="1177"/>
      <c r="CD74" s="1177"/>
      <c r="CE74" s="1177"/>
      <c r="CF74" s="1177"/>
      <c r="CG74" s="1177"/>
      <c r="CH74" s="1177"/>
      <c r="CI74" s="1177"/>
      <c r="CJ74" s="1177"/>
      <c r="CK74" s="1177"/>
      <c r="CL74" s="1177"/>
      <c r="CM74" s="1177"/>
      <c r="CN74" s="1177"/>
      <c r="CO74" s="1177"/>
      <c r="CP74" s="1177"/>
      <c r="CQ74" s="1177"/>
      <c r="CR74" s="1177"/>
      <c r="CS74" s="1177"/>
      <c r="CT74" s="1177"/>
      <c r="CU74" s="1177"/>
      <c r="CV74" s="1177"/>
      <c r="CW74" s="1177"/>
      <c r="CX74" s="1177"/>
      <c r="CY74" s="1177"/>
      <c r="CZ74" s="1177"/>
      <c r="DA74" s="1177"/>
      <c r="DB74" s="1177"/>
      <c r="DC74" s="1177"/>
    </row>
    <row r="75" spans="2:107" x14ac:dyDescent="0.15">
      <c r="B75" s="12"/>
      <c r="G75" s="1192"/>
      <c r="H75" s="1192"/>
      <c r="I75" s="1175"/>
      <c r="J75" s="1175"/>
      <c r="K75" s="1182"/>
      <c r="L75" s="1182"/>
      <c r="M75" s="1182"/>
      <c r="N75" s="1182"/>
      <c r="AM75" s="21"/>
      <c r="AN75" s="1180"/>
      <c r="AO75" s="1180"/>
      <c r="AP75" s="1180"/>
      <c r="AQ75" s="1180"/>
      <c r="AR75" s="1180"/>
      <c r="AS75" s="1180"/>
      <c r="AT75" s="1180"/>
      <c r="AU75" s="1180"/>
      <c r="AV75" s="1180"/>
      <c r="AW75" s="1180"/>
      <c r="AX75" s="1180"/>
      <c r="AY75" s="1180"/>
      <c r="AZ75" s="1180"/>
      <c r="BA75" s="1180"/>
      <c r="BB75" s="1180" t="s">
        <v>14</v>
      </c>
      <c r="BC75" s="1180"/>
      <c r="BD75" s="1180"/>
      <c r="BE75" s="1180"/>
      <c r="BF75" s="1180"/>
      <c r="BG75" s="1180"/>
      <c r="BH75" s="1180"/>
      <c r="BI75" s="1180"/>
      <c r="BJ75" s="1180"/>
      <c r="BK75" s="1180"/>
      <c r="BL75" s="1180"/>
      <c r="BM75" s="1180"/>
      <c r="BN75" s="1180"/>
      <c r="BO75" s="1180"/>
      <c r="BP75" s="1177">
        <v>6.9</v>
      </c>
      <c r="BQ75" s="1177"/>
      <c r="BR75" s="1177"/>
      <c r="BS75" s="1177"/>
      <c r="BT75" s="1177"/>
      <c r="BU75" s="1177"/>
      <c r="BV75" s="1177"/>
      <c r="BW75" s="1177"/>
      <c r="BX75" s="1177">
        <v>6.5</v>
      </c>
      <c r="BY75" s="1177"/>
      <c r="BZ75" s="1177"/>
      <c r="CA75" s="1177"/>
      <c r="CB75" s="1177"/>
      <c r="CC75" s="1177"/>
      <c r="CD75" s="1177"/>
      <c r="CE75" s="1177"/>
      <c r="CF75" s="1177">
        <v>6.4</v>
      </c>
      <c r="CG75" s="1177"/>
      <c r="CH75" s="1177"/>
      <c r="CI75" s="1177"/>
      <c r="CJ75" s="1177"/>
      <c r="CK75" s="1177"/>
      <c r="CL75" s="1177"/>
      <c r="CM75" s="1177"/>
      <c r="CN75" s="1177">
        <v>6.5</v>
      </c>
      <c r="CO75" s="1177"/>
      <c r="CP75" s="1177"/>
      <c r="CQ75" s="1177"/>
      <c r="CR75" s="1177"/>
      <c r="CS75" s="1177"/>
      <c r="CT75" s="1177"/>
      <c r="CU75" s="1177"/>
      <c r="CV75" s="1177">
        <v>6.7</v>
      </c>
      <c r="CW75" s="1177"/>
      <c r="CX75" s="1177"/>
      <c r="CY75" s="1177"/>
      <c r="CZ75" s="1177"/>
      <c r="DA75" s="1177"/>
      <c r="DB75" s="1177"/>
      <c r="DC75" s="1177"/>
    </row>
    <row r="76" spans="2:107" x14ac:dyDescent="0.15">
      <c r="B76" s="12"/>
      <c r="G76" s="1192"/>
      <c r="H76" s="1192"/>
      <c r="I76" s="1175"/>
      <c r="J76" s="1175"/>
      <c r="K76" s="1182"/>
      <c r="L76" s="1182"/>
      <c r="M76" s="1182"/>
      <c r="N76" s="1182"/>
      <c r="AM76" s="21"/>
      <c r="AN76" s="1180"/>
      <c r="AO76" s="1180"/>
      <c r="AP76" s="1180"/>
      <c r="AQ76" s="1180"/>
      <c r="AR76" s="1180"/>
      <c r="AS76" s="1180"/>
      <c r="AT76" s="1180"/>
      <c r="AU76" s="1180"/>
      <c r="AV76" s="1180"/>
      <c r="AW76" s="1180"/>
      <c r="AX76" s="1180"/>
      <c r="AY76" s="1180"/>
      <c r="AZ76" s="1180"/>
      <c r="BA76" s="1180"/>
      <c r="BB76" s="1180"/>
      <c r="BC76" s="1180"/>
      <c r="BD76" s="1180"/>
      <c r="BE76" s="1180"/>
      <c r="BF76" s="1180"/>
      <c r="BG76" s="1180"/>
      <c r="BH76" s="1180"/>
      <c r="BI76" s="1180"/>
      <c r="BJ76" s="1180"/>
      <c r="BK76" s="1180"/>
      <c r="BL76" s="1180"/>
      <c r="BM76" s="1180"/>
      <c r="BN76" s="1180"/>
      <c r="BO76" s="1180"/>
      <c r="BP76" s="1177"/>
      <c r="BQ76" s="1177"/>
      <c r="BR76" s="1177"/>
      <c r="BS76" s="1177"/>
      <c r="BT76" s="1177"/>
      <c r="BU76" s="1177"/>
      <c r="BV76" s="1177"/>
      <c r="BW76" s="1177"/>
      <c r="BX76" s="1177"/>
      <c r="BY76" s="1177"/>
      <c r="BZ76" s="1177"/>
      <c r="CA76" s="1177"/>
      <c r="CB76" s="1177"/>
      <c r="CC76" s="1177"/>
      <c r="CD76" s="1177"/>
      <c r="CE76" s="1177"/>
      <c r="CF76" s="1177"/>
      <c r="CG76" s="1177"/>
      <c r="CH76" s="1177"/>
      <c r="CI76" s="1177"/>
      <c r="CJ76" s="1177"/>
      <c r="CK76" s="1177"/>
      <c r="CL76" s="1177"/>
      <c r="CM76" s="1177"/>
      <c r="CN76" s="1177"/>
      <c r="CO76" s="1177"/>
      <c r="CP76" s="1177"/>
      <c r="CQ76" s="1177"/>
      <c r="CR76" s="1177"/>
      <c r="CS76" s="1177"/>
      <c r="CT76" s="1177"/>
      <c r="CU76" s="1177"/>
      <c r="CV76" s="1177"/>
      <c r="CW76" s="1177"/>
      <c r="CX76" s="1177"/>
      <c r="CY76" s="1177"/>
      <c r="CZ76" s="1177"/>
      <c r="DA76" s="1177"/>
      <c r="DB76" s="1177"/>
      <c r="DC76" s="1177"/>
    </row>
    <row r="77" spans="2:107" x14ac:dyDescent="0.15">
      <c r="B77" s="12"/>
      <c r="G77" s="1175"/>
      <c r="H77" s="1175"/>
      <c r="I77" s="1175"/>
      <c r="J77" s="1175"/>
      <c r="K77" s="1176"/>
      <c r="L77" s="1176"/>
      <c r="M77" s="1176"/>
      <c r="N77" s="1176"/>
      <c r="AN77" s="1181" t="s">
        <v>12</v>
      </c>
      <c r="AO77" s="1181"/>
      <c r="AP77" s="1181"/>
      <c r="AQ77" s="1181"/>
      <c r="AR77" s="1181"/>
      <c r="AS77" s="1181"/>
      <c r="AT77" s="1181"/>
      <c r="AU77" s="1181"/>
      <c r="AV77" s="1181"/>
      <c r="AW77" s="1181"/>
      <c r="AX77" s="1181"/>
      <c r="AY77" s="1181"/>
      <c r="AZ77" s="1181"/>
      <c r="BA77" s="1181"/>
      <c r="BB77" s="1180" t="s">
        <v>10</v>
      </c>
      <c r="BC77" s="1180"/>
      <c r="BD77" s="1180"/>
      <c r="BE77" s="1180"/>
      <c r="BF77" s="1180"/>
      <c r="BG77" s="1180"/>
      <c r="BH77" s="1180"/>
      <c r="BI77" s="1180"/>
      <c r="BJ77" s="1180"/>
      <c r="BK77" s="1180"/>
      <c r="BL77" s="1180"/>
      <c r="BM77" s="1180"/>
      <c r="BN77" s="1180"/>
      <c r="BO77" s="1180"/>
      <c r="BP77" s="1177">
        <v>0</v>
      </c>
      <c r="BQ77" s="1177"/>
      <c r="BR77" s="1177"/>
      <c r="BS77" s="1177"/>
      <c r="BT77" s="1177"/>
      <c r="BU77" s="1177"/>
      <c r="BV77" s="1177"/>
      <c r="BW77" s="1177"/>
      <c r="BX77" s="1177">
        <v>0</v>
      </c>
      <c r="BY77" s="1177"/>
      <c r="BZ77" s="1177"/>
      <c r="CA77" s="1177"/>
      <c r="CB77" s="1177"/>
      <c r="CC77" s="1177"/>
      <c r="CD77" s="1177"/>
      <c r="CE77" s="1177"/>
      <c r="CF77" s="1177">
        <v>0</v>
      </c>
      <c r="CG77" s="1177"/>
      <c r="CH77" s="1177"/>
      <c r="CI77" s="1177"/>
      <c r="CJ77" s="1177"/>
      <c r="CK77" s="1177"/>
      <c r="CL77" s="1177"/>
      <c r="CM77" s="1177"/>
      <c r="CN77" s="1177">
        <v>0</v>
      </c>
      <c r="CO77" s="1177"/>
      <c r="CP77" s="1177"/>
      <c r="CQ77" s="1177"/>
      <c r="CR77" s="1177"/>
      <c r="CS77" s="1177"/>
      <c r="CT77" s="1177"/>
      <c r="CU77" s="1177"/>
      <c r="CV77" s="1177">
        <v>0</v>
      </c>
      <c r="CW77" s="1177"/>
      <c r="CX77" s="1177"/>
      <c r="CY77" s="1177"/>
      <c r="CZ77" s="1177"/>
      <c r="DA77" s="1177"/>
      <c r="DB77" s="1177"/>
      <c r="DC77" s="1177"/>
    </row>
    <row r="78" spans="2:107" x14ac:dyDescent="0.15">
      <c r="B78" s="12"/>
      <c r="G78" s="1175"/>
      <c r="H78" s="1175"/>
      <c r="I78" s="1175"/>
      <c r="J78" s="1175"/>
      <c r="K78" s="1176"/>
      <c r="L78" s="1176"/>
      <c r="M78" s="1176"/>
      <c r="N78" s="1176"/>
      <c r="AN78" s="1181"/>
      <c r="AO78" s="1181"/>
      <c r="AP78" s="1181"/>
      <c r="AQ78" s="1181"/>
      <c r="AR78" s="1181"/>
      <c r="AS78" s="1181"/>
      <c r="AT78" s="1181"/>
      <c r="AU78" s="1181"/>
      <c r="AV78" s="1181"/>
      <c r="AW78" s="1181"/>
      <c r="AX78" s="1181"/>
      <c r="AY78" s="1181"/>
      <c r="AZ78" s="1181"/>
      <c r="BA78" s="1181"/>
      <c r="BB78" s="1180"/>
      <c r="BC78" s="1180"/>
      <c r="BD78" s="1180"/>
      <c r="BE78" s="1180"/>
      <c r="BF78" s="1180"/>
      <c r="BG78" s="1180"/>
      <c r="BH78" s="1180"/>
      <c r="BI78" s="1180"/>
      <c r="BJ78" s="1180"/>
      <c r="BK78" s="1180"/>
      <c r="BL78" s="1180"/>
      <c r="BM78" s="1180"/>
      <c r="BN78" s="1180"/>
      <c r="BO78" s="1180"/>
      <c r="BP78" s="1177"/>
      <c r="BQ78" s="1177"/>
      <c r="BR78" s="1177"/>
      <c r="BS78" s="1177"/>
      <c r="BT78" s="1177"/>
      <c r="BU78" s="1177"/>
      <c r="BV78" s="1177"/>
      <c r="BW78" s="1177"/>
      <c r="BX78" s="1177"/>
      <c r="BY78" s="1177"/>
      <c r="BZ78" s="1177"/>
      <c r="CA78" s="1177"/>
      <c r="CB78" s="1177"/>
      <c r="CC78" s="1177"/>
      <c r="CD78" s="1177"/>
      <c r="CE78" s="1177"/>
      <c r="CF78" s="1177"/>
      <c r="CG78" s="1177"/>
      <c r="CH78" s="1177"/>
      <c r="CI78" s="1177"/>
      <c r="CJ78" s="1177"/>
      <c r="CK78" s="1177"/>
      <c r="CL78" s="1177"/>
      <c r="CM78" s="1177"/>
      <c r="CN78" s="1177"/>
      <c r="CO78" s="1177"/>
      <c r="CP78" s="1177"/>
      <c r="CQ78" s="1177"/>
      <c r="CR78" s="1177"/>
      <c r="CS78" s="1177"/>
      <c r="CT78" s="1177"/>
      <c r="CU78" s="1177"/>
      <c r="CV78" s="1177"/>
      <c r="CW78" s="1177"/>
      <c r="CX78" s="1177"/>
      <c r="CY78" s="1177"/>
      <c r="CZ78" s="1177"/>
      <c r="DA78" s="1177"/>
      <c r="DB78" s="1177"/>
      <c r="DC78" s="1177"/>
    </row>
    <row r="79" spans="2:107" x14ac:dyDescent="0.15">
      <c r="B79" s="12"/>
      <c r="G79" s="1175"/>
      <c r="H79" s="1175"/>
      <c r="I79" s="1178"/>
      <c r="J79" s="1178"/>
      <c r="K79" s="1179"/>
      <c r="L79" s="1179"/>
      <c r="M79" s="1179"/>
      <c r="N79" s="1179"/>
      <c r="AN79" s="1181"/>
      <c r="AO79" s="1181"/>
      <c r="AP79" s="1181"/>
      <c r="AQ79" s="1181"/>
      <c r="AR79" s="1181"/>
      <c r="AS79" s="1181"/>
      <c r="AT79" s="1181"/>
      <c r="AU79" s="1181"/>
      <c r="AV79" s="1181"/>
      <c r="AW79" s="1181"/>
      <c r="AX79" s="1181"/>
      <c r="AY79" s="1181"/>
      <c r="AZ79" s="1181"/>
      <c r="BA79" s="1181"/>
      <c r="BB79" s="1180" t="s">
        <v>14</v>
      </c>
      <c r="BC79" s="1180"/>
      <c r="BD79" s="1180"/>
      <c r="BE79" s="1180"/>
      <c r="BF79" s="1180"/>
      <c r="BG79" s="1180"/>
      <c r="BH79" s="1180"/>
      <c r="BI79" s="1180"/>
      <c r="BJ79" s="1180"/>
      <c r="BK79" s="1180"/>
      <c r="BL79" s="1180"/>
      <c r="BM79" s="1180"/>
      <c r="BN79" s="1180"/>
      <c r="BO79" s="1180"/>
      <c r="BP79" s="1177">
        <v>7.8</v>
      </c>
      <c r="BQ79" s="1177"/>
      <c r="BR79" s="1177"/>
      <c r="BS79" s="1177"/>
      <c r="BT79" s="1177"/>
      <c r="BU79" s="1177"/>
      <c r="BV79" s="1177"/>
      <c r="BW79" s="1177"/>
      <c r="BX79" s="1177">
        <v>6.9</v>
      </c>
      <c r="BY79" s="1177"/>
      <c r="BZ79" s="1177"/>
      <c r="CA79" s="1177"/>
      <c r="CB79" s="1177"/>
      <c r="CC79" s="1177"/>
      <c r="CD79" s="1177"/>
      <c r="CE79" s="1177"/>
      <c r="CF79" s="1177">
        <v>7.1</v>
      </c>
      <c r="CG79" s="1177"/>
      <c r="CH79" s="1177"/>
      <c r="CI79" s="1177"/>
      <c r="CJ79" s="1177"/>
      <c r="CK79" s="1177"/>
      <c r="CL79" s="1177"/>
      <c r="CM79" s="1177"/>
      <c r="CN79" s="1177">
        <v>7.4</v>
      </c>
      <c r="CO79" s="1177"/>
      <c r="CP79" s="1177"/>
      <c r="CQ79" s="1177"/>
      <c r="CR79" s="1177"/>
      <c r="CS79" s="1177"/>
      <c r="CT79" s="1177"/>
      <c r="CU79" s="1177"/>
      <c r="CV79" s="1177">
        <v>7.4</v>
      </c>
      <c r="CW79" s="1177"/>
      <c r="CX79" s="1177"/>
      <c r="CY79" s="1177"/>
      <c r="CZ79" s="1177"/>
      <c r="DA79" s="1177"/>
      <c r="DB79" s="1177"/>
      <c r="DC79" s="1177"/>
    </row>
    <row r="80" spans="2:107" x14ac:dyDescent="0.15">
      <c r="B80" s="12"/>
      <c r="G80" s="1175"/>
      <c r="H80" s="1175"/>
      <c r="I80" s="1178"/>
      <c r="J80" s="1178"/>
      <c r="K80" s="1179"/>
      <c r="L80" s="1179"/>
      <c r="M80" s="1179"/>
      <c r="N80" s="1179"/>
      <c r="AN80" s="1181"/>
      <c r="AO80" s="1181"/>
      <c r="AP80" s="1181"/>
      <c r="AQ80" s="1181"/>
      <c r="AR80" s="1181"/>
      <c r="AS80" s="1181"/>
      <c r="AT80" s="1181"/>
      <c r="AU80" s="1181"/>
      <c r="AV80" s="1181"/>
      <c r="AW80" s="1181"/>
      <c r="AX80" s="1181"/>
      <c r="AY80" s="1181"/>
      <c r="AZ80" s="1181"/>
      <c r="BA80" s="1181"/>
      <c r="BB80" s="1180"/>
      <c r="BC80" s="1180"/>
      <c r="BD80" s="1180"/>
      <c r="BE80" s="1180"/>
      <c r="BF80" s="1180"/>
      <c r="BG80" s="1180"/>
      <c r="BH80" s="1180"/>
      <c r="BI80" s="1180"/>
      <c r="BJ80" s="1180"/>
      <c r="BK80" s="1180"/>
      <c r="BL80" s="1180"/>
      <c r="BM80" s="1180"/>
      <c r="BN80" s="1180"/>
      <c r="BO80" s="1180"/>
      <c r="BP80" s="1177"/>
      <c r="BQ80" s="1177"/>
      <c r="BR80" s="1177"/>
      <c r="BS80" s="1177"/>
      <c r="BT80" s="1177"/>
      <c r="BU80" s="1177"/>
      <c r="BV80" s="1177"/>
      <c r="BW80" s="1177"/>
      <c r="BX80" s="1177"/>
      <c r="BY80" s="1177"/>
      <c r="BZ80" s="1177"/>
      <c r="CA80" s="1177"/>
      <c r="CB80" s="1177"/>
      <c r="CC80" s="1177"/>
      <c r="CD80" s="1177"/>
      <c r="CE80" s="1177"/>
      <c r="CF80" s="1177"/>
      <c r="CG80" s="1177"/>
      <c r="CH80" s="1177"/>
      <c r="CI80" s="1177"/>
      <c r="CJ80" s="1177"/>
      <c r="CK80" s="1177"/>
      <c r="CL80" s="1177"/>
      <c r="CM80" s="1177"/>
      <c r="CN80" s="1177"/>
      <c r="CO80" s="1177"/>
      <c r="CP80" s="1177"/>
      <c r="CQ80" s="1177"/>
      <c r="CR80" s="1177"/>
      <c r="CS80" s="1177"/>
      <c r="CT80" s="1177"/>
      <c r="CU80" s="1177"/>
      <c r="CV80" s="1177"/>
      <c r="CW80" s="1177"/>
      <c r="CX80" s="1177"/>
      <c r="CY80" s="1177"/>
      <c r="CZ80" s="1177"/>
      <c r="DA80" s="1177"/>
      <c r="DB80" s="1177"/>
      <c r="DC80" s="117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ePbTX0hDd9m9h/vVFiUuX0bMPW8xX57saU8hO2Ux0/JrVxu9eXiaHAVq7k25mLhrApIOJeaQDPqllaROrBMnEg==" saltValue="Qc+FNSlx4GifUXTg0eMBl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VsW7gA/GPy1/HVCSCoxTPMDwIAocDYylpMkSVOTMbhGVQSPutXAuiGxQn6HeUUIK/SGXNd22ruX4MPeWXeecdQ==" saltValue="jzayxnH6XZB49uarSDblf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I9AcEL1Od5O6Vw0DH/WGB4FaatSVrBicx6+CCsOs+eRpOfsWBErZbnic5RW7/X4UCQ/M3eyOJo6BIMbVF4Qhtw==" saltValue="QyQE3rQP85IwbhTDzePr5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O28" workbookViewId="0">
      <selection activeCell="BV34" sqref="BV34"/>
    </sheetView>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4" t="s">
        <v>144</v>
      </c>
      <c r="DI1" s="575"/>
      <c r="DJ1" s="575"/>
      <c r="DK1" s="575"/>
      <c r="DL1" s="575"/>
      <c r="DM1" s="575"/>
      <c r="DN1" s="576"/>
      <c r="DO1" s="76"/>
      <c r="DP1" s="574" t="s">
        <v>145</v>
      </c>
      <c r="DQ1" s="575"/>
      <c r="DR1" s="575"/>
      <c r="DS1" s="575"/>
      <c r="DT1" s="575"/>
      <c r="DU1" s="575"/>
      <c r="DV1" s="575"/>
      <c r="DW1" s="575"/>
      <c r="DX1" s="575"/>
      <c r="DY1" s="575"/>
      <c r="DZ1" s="575"/>
      <c r="EA1" s="575"/>
      <c r="EB1" s="575"/>
      <c r="EC1" s="576"/>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7" t="s">
        <v>147</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7" t="s">
        <v>148</v>
      </c>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9"/>
      <c r="CD3" s="577" t="s">
        <v>149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7" t="s">
        <v>24</v>
      </c>
      <c r="C4" s="578"/>
      <c r="D4" s="578"/>
      <c r="E4" s="578"/>
      <c r="F4" s="578"/>
      <c r="G4" s="578"/>
      <c r="H4" s="578"/>
      <c r="I4" s="578"/>
      <c r="J4" s="578"/>
      <c r="K4" s="578"/>
      <c r="L4" s="578"/>
      <c r="M4" s="578"/>
      <c r="N4" s="578"/>
      <c r="O4" s="578"/>
      <c r="P4" s="578"/>
      <c r="Q4" s="579"/>
      <c r="R4" s="577" t="s">
        <v>150</v>
      </c>
      <c r="S4" s="578"/>
      <c r="T4" s="578"/>
      <c r="U4" s="578"/>
      <c r="V4" s="578"/>
      <c r="W4" s="578"/>
      <c r="X4" s="578"/>
      <c r="Y4" s="579"/>
      <c r="Z4" s="577" t="s">
        <v>151</v>
      </c>
      <c r="AA4" s="578"/>
      <c r="AB4" s="578"/>
      <c r="AC4" s="579"/>
      <c r="AD4" s="577" t="s">
        <v>152</v>
      </c>
      <c r="AE4" s="578"/>
      <c r="AF4" s="578"/>
      <c r="AG4" s="578"/>
      <c r="AH4" s="578"/>
      <c r="AI4" s="578"/>
      <c r="AJ4" s="578"/>
      <c r="AK4" s="579"/>
      <c r="AL4" s="577" t="s">
        <v>151</v>
      </c>
      <c r="AM4" s="578"/>
      <c r="AN4" s="578"/>
      <c r="AO4" s="579"/>
      <c r="AP4" s="580" t="s">
        <v>153</v>
      </c>
      <c r="AQ4" s="580"/>
      <c r="AR4" s="580"/>
      <c r="AS4" s="580"/>
      <c r="AT4" s="580"/>
      <c r="AU4" s="580"/>
      <c r="AV4" s="580"/>
      <c r="AW4" s="580"/>
      <c r="AX4" s="580"/>
      <c r="AY4" s="580"/>
      <c r="AZ4" s="580"/>
      <c r="BA4" s="580"/>
      <c r="BB4" s="580"/>
      <c r="BC4" s="580"/>
      <c r="BD4" s="580"/>
      <c r="BE4" s="580"/>
      <c r="BF4" s="580"/>
      <c r="BG4" s="580" t="s">
        <v>154</v>
      </c>
      <c r="BH4" s="580"/>
      <c r="BI4" s="580"/>
      <c r="BJ4" s="580"/>
      <c r="BK4" s="580"/>
      <c r="BL4" s="580"/>
      <c r="BM4" s="580"/>
      <c r="BN4" s="580"/>
      <c r="BO4" s="580" t="s">
        <v>151</v>
      </c>
      <c r="BP4" s="580"/>
      <c r="BQ4" s="580"/>
      <c r="BR4" s="580"/>
      <c r="BS4" s="580" t="s">
        <v>155</v>
      </c>
      <c r="BT4" s="580"/>
      <c r="BU4" s="580"/>
      <c r="BV4" s="580"/>
      <c r="BW4" s="580"/>
      <c r="BX4" s="580"/>
      <c r="BY4" s="580"/>
      <c r="BZ4" s="580"/>
      <c r="CA4" s="580"/>
      <c r="CB4" s="580"/>
      <c r="CD4" s="577" t="s">
        <v>156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ht="11.25" customHeight="1" x14ac:dyDescent="0.15">
      <c r="B5" s="581" t="s">
        <v>157</v>
      </c>
      <c r="C5" s="582"/>
      <c r="D5" s="582"/>
      <c r="E5" s="582"/>
      <c r="F5" s="582"/>
      <c r="G5" s="582"/>
      <c r="H5" s="582"/>
      <c r="I5" s="582"/>
      <c r="J5" s="582"/>
      <c r="K5" s="582"/>
      <c r="L5" s="582"/>
      <c r="M5" s="582"/>
      <c r="N5" s="582"/>
      <c r="O5" s="582"/>
      <c r="P5" s="582"/>
      <c r="Q5" s="583"/>
      <c r="R5" s="584">
        <v>655417</v>
      </c>
      <c r="S5" s="585"/>
      <c r="T5" s="585"/>
      <c r="U5" s="585"/>
      <c r="V5" s="585"/>
      <c r="W5" s="585"/>
      <c r="X5" s="585"/>
      <c r="Y5" s="586"/>
      <c r="Z5" s="587">
        <v>10.7</v>
      </c>
      <c r="AA5" s="587"/>
      <c r="AB5" s="587"/>
      <c r="AC5" s="587"/>
      <c r="AD5" s="588">
        <v>655231</v>
      </c>
      <c r="AE5" s="588"/>
      <c r="AF5" s="588"/>
      <c r="AG5" s="588"/>
      <c r="AH5" s="588"/>
      <c r="AI5" s="588"/>
      <c r="AJ5" s="588"/>
      <c r="AK5" s="588"/>
      <c r="AL5" s="589">
        <v>21.7</v>
      </c>
      <c r="AM5" s="590"/>
      <c r="AN5" s="590"/>
      <c r="AO5" s="591"/>
      <c r="AP5" s="581" t="s">
        <v>158</v>
      </c>
      <c r="AQ5" s="582"/>
      <c r="AR5" s="582"/>
      <c r="AS5" s="582"/>
      <c r="AT5" s="582"/>
      <c r="AU5" s="582"/>
      <c r="AV5" s="582"/>
      <c r="AW5" s="582"/>
      <c r="AX5" s="582"/>
      <c r="AY5" s="582"/>
      <c r="AZ5" s="582"/>
      <c r="BA5" s="582"/>
      <c r="BB5" s="582"/>
      <c r="BC5" s="582"/>
      <c r="BD5" s="582"/>
      <c r="BE5" s="582"/>
      <c r="BF5" s="583"/>
      <c r="BG5" s="595">
        <v>655417</v>
      </c>
      <c r="BH5" s="596"/>
      <c r="BI5" s="596"/>
      <c r="BJ5" s="596"/>
      <c r="BK5" s="596"/>
      <c r="BL5" s="596"/>
      <c r="BM5" s="596"/>
      <c r="BN5" s="597"/>
      <c r="BO5" s="598">
        <v>100</v>
      </c>
      <c r="BP5" s="598"/>
      <c r="BQ5" s="598"/>
      <c r="BR5" s="598"/>
      <c r="BS5" s="599" t="s">
        <v>64</v>
      </c>
      <c r="BT5" s="599"/>
      <c r="BU5" s="599"/>
      <c r="BV5" s="599"/>
      <c r="BW5" s="599"/>
      <c r="BX5" s="599"/>
      <c r="BY5" s="599"/>
      <c r="BZ5" s="599"/>
      <c r="CA5" s="599"/>
      <c r="CB5" s="603"/>
      <c r="CD5" s="577" t="s">
        <v>153</v>
      </c>
      <c r="CE5" s="578"/>
      <c r="CF5" s="578"/>
      <c r="CG5" s="578"/>
      <c r="CH5" s="578"/>
      <c r="CI5" s="578"/>
      <c r="CJ5" s="578"/>
      <c r="CK5" s="578"/>
      <c r="CL5" s="578"/>
      <c r="CM5" s="578"/>
      <c r="CN5" s="578"/>
      <c r="CO5" s="578"/>
      <c r="CP5" s="578"/>
      <c r="CQ5" s="579"/>
      <c r="CR5" s="577" t="s">
        <v>159</v>
      </c>
      <c r="CS5" s="578"/>
      <c r="CT5" s="578"/>
      <c r="CU5" s="578"/>
      <c r="CV5" s="578"/>
      <c r="CW5" s="578"/>
      <c r="CX5" s="578"/>
      <c r="CY5" s="579"/>
      <c r="CZ5" s="577" t="s">
        <v>151</v>
      </c>
      <c r="DA5" s="578"/>
      <c r="DB5" s="578"/>
      <c r="DC5" s="579"/>
      <c r="DD5" s="577" t="s">
        <v>160</v>
      </c>
      <c r="DE5" s="578"/>
      <c r="DF5" s="578"/>
      <c r="DG5" s="578"/>
      <c r="DH5" s="578"/>
      <c r="DI5" s="578"/>
      <c r="DJ5" s="578"/>
      <c r="DK5" s="578"/>
      <c r="DL5" s="578"/>
      <c r="DM5" s="578"/>
      <c r="DN5" s="578"/>
      <c r="DO5" s="578"/>
      <c r="DP5" s="579"/>
      <c r="DQ5" s="577" t="s">
        <v>161</v>
      </c>
      <c r="DR5" s="578"/>
      <c r="DS5" s="578"/>
      <c r="DT5" s="578"/>
      <c r="DU5" s="578"/>
      <c r="DV5" s="578"/>
      <c r="DW5" s="578"/>
      <c r="DX5" s="578"/>
      <c r="DY5" s="578"/>
      <c r="DZ5" s="578"/>
      <c r="EA5" s="578"/>
      <c r="EB5" s="578"/>
      <c r="EC5" s="579"/>
    </row>
    <row r="6" spans="2:143" ht="11.25" customHeight="1" x14ac:dyDescent="0.15">
      <c r="B6" s="592" t="s">
        <v>162</v>
      </c>
      <c r="C6" s="593"/>
      <c r="D6" s="593"/>
      <c r="E6" s="593"/>
      <c r="F6" s="593"/>
      <c r="G6" s="593"/>
      <c r="H6" s="593"/>
      <c r="I6" s="593"/>
      <c r="J6" s="593"/>
      <c r="K6" s="593"/>
      <c r="L6" s="593"/>
      <c r="M6" s="593"/>
      <c r="N6" s="593"/>
      <c r="O6" s="593"/>
      <c r="P6" s="593"/>
      <c r="Q6" s="594"/>
      <c r="R6" s="595">
        <v>31297</v>
      </c>
      <c r="S6" s="596"/>
      <c r="T6" s="596"/>
      <c r="U6" s="596"/>
      <c r="V6" s="596"/>
      <c r="W6" s="596"/>
      <c r="X6" s="596"/>
      <c r="Y6" s="597"/>
      <c r="Z6" s="598">
        <v>0.5</v>
      </c>
      <c r="AA6" s="598"/>
      <c r="AB6" s="598"/>
      <c r="AC6" s="598"/>
      <c r="AD6" s="599">
        <v>31297</v>
      </c>
      <c r="AE6" s="599"/>
      <c r="AF6" s="599"/>
      <c r="AG6" s="599"/>
      <c r="AH6" s="599"/>
      <c r="AI6" s="599"/>
      <c r="AJ6" s="599"/>
      <c r="AK6" s="599"/>
      <c r="AL6" s="600">
        <v>1</v>
      </c>
      <c r="AM6" s="601"/>
      <c r="AN6" s="601"/>
      <c r="AO6" s="602"/>
      <c r="AP6" s="592" t="s">
        <v>163</v>
      </c>
      <c r="AQ6" s="593"/>
      <c r="AR6" s="593"/>
      <c r="AS6" s="593"/>
      <c r="AT6" s="593"/>
      <c r="AU6" s="593"/>
      <c r="AV6" s="593"/>
      <c r="AW6" s="593"/>
      <c r="AX6" s="593"/>
      <c r="AY6" s="593"/>
      <c r="AZ6" s="593"/>
      <c r="BA6" s="593"/>
      <c r="BB6" s="593"/>
      <c r="BC6" s="593"/>
      <c r="BD6" s="593"/>
      <c r="BE6" s="593"/>
      <c r="BF6" s="594"/>
      <c r="BG6" s="595">
        <v>655417</v>
      </c>
      <c r="BH6" s="596"/>
      <c r="BI6" s="596"/>
      <c r="BJ6" s="596"/>
      <c r="BK6" s="596"/>
      <c r="BL6" s="596"/>
      <c r="BM6" s="596"/>
      <c r="BN6" s="597"/>
      <c r="BO6" s="598">
        <v>100</v>
      </c>
      <c r="BP6" s="598"/>
      <c r="BQ6" s="598"/>
      <c r="BR6" s="598"/>
      <c r="BS6" s="599" t="s">
        <v>64</v>
      </c>
      <c r="BT6" s="599"/>
      <c r="BU6" s="599"/>
      <c r="BV6" s="599"/>
      <c r="BW6" s="599"/>
      <c r="BX6" s="599"/>
      <c r="BY6" s="599"/>
      <c r="BZ6" s="599"/>
      <c r="CA6" s="599"/>
      <c r="CB6" s="603"/>
      <c r="CD6" s="581" t="s">
        <v>164</v>
      </c>
      <c r="CE6" s="582"/>
      <c r="CF6" s="582"/>
      <c r="CG6" s="582"/>
      <c r="CH6" s="582"/>
      <c r="CI6" s="582"/>
      <c r="CJ6" s="582"/>
      <c r="CK6" s="582"/>
      <c r="CL6" s="582"/>
      <c r="CM6" s="582"/>
      <c r="CN6" s="582"/>
      <c r="CO6" s="582"/>
      <c r="CP6" s="582"/>
      <c r="CQ6" s="583"/>
      <c r="CR6" s="595">
        <v>65829</v>
      </c>
      <c r="CS6" s="596"/>
      <c r="CT6" s="596"/>
      <c r="CU6" s="596"/>
      <c r="CV6" s="596"/>
      <c r="CW6" s="596"/>
      <c r="CX6" s="596"/>
      <c r="CY6" s="597"/>
      <c r="CZ6" s="589">
        <v>1.2</v>
      </c>
      <c r="DA6" s="590"/>
      <c r="DB6" s="590"/>
      <c r="DC6" s="606"/>
      <c r="DD6" s="604" t="s">
        <v>64</v>
      </c>
      <c r="DE6" s="596"/>
      <c r="DF6" s="596"/>
      <c r="DG6" s="596"/>
      <c r="DH6" s="596"/>
      <c r="DI6" s="596"/>
      <c r="DJ6" s="596"/>
      <c r="DK6" s="596"/>
      <c r="DL6" s="596"/>
      <c r="DM6" s="596"/>
      <c r="DN6" s="596"/>
      <c r="DO6" s="596"/>
      <c r="DP6" s="597"/>
      <c r="DQ6" s="604">
        <v>65829</v>
      </c>
      <c r="DR6" s="596"/>
      <c r="DS6" s="596"/>
      <c r="DT6" s="596"/>
      <c r="DU6" s="596"/>
      <c r="DV6" s="596"/>
      <c r="DW6" s="596"/>
      <c r="DX6" s="596"/>
      <c r="DY6" s="596"/>
      <c r="DZ6" s="596"/>
      <c r="EA6" s="596"/>
      <c r="EB6" s="596"/>
      <c r="EC6" s="605"/>
    </row>
    <row r="7" spans="2:143" ht="11.25" customHeight="1" x14ac:dyDescent="0.15">
      <c r="B7" s="592" t="s">
        <v>165</v>
      </c>
      <c r="C7" s="593"/>
      <c r="D7" s="593"/>
      <c r="E7" s="593"/>
      <c r="F7" s="593"/>
      <c r="G7" s="593"/>
      <c r="H7" s="593"/>
      <c r="I7" s="593"/>
      <c r="J7" s="593"/>
      <c r="K7" s="593"/>
      <c r="L7" s="593"/>
      <c r="M7" s="593"/>
      <c r="N7" s="593"/>
      <c r="O7" s="593"/>
      <c r="P7" s="593"/>
      <c r="Q7" s="594"/>
      <c r="R7" s="595">
        <v>157</v>
      </c>
      <c r="S7" s="596"/>
      <c r="T7" s="596"/>
      <c r="U7" s="596"/>
      <c r="V7" s="596"/>
      <c r="W7" s="596"/>
      <c r="X7" s="596"/>
      <c r="Y7" s="597"/>
      <c r="Z7" s="598">
        <v>0</v>
      </c>
      <c r="AA7" s="598"/>
      <c r="AB7" s="598"/>
      <c r="AC7" s="598"/>
      <c r="AD7" s="599">
        <v>157</v>
      </c>
      <c r="AE7" s="599"/>
      <c r="AF7" s="599"/>
      <c r="AG7" s="599"/>
      <c r="AH7" s="599"/>
      <c r="AI7" s="599"/>
      <c r="AJ7" s="599"/>
      <c r="AK7" s="599"/>
      <c r="AL7" s="600">
        <v>0</v>
      </c>
      <c r="AM7" s="601"/>
      <c r="AN7" s="601"/>
      <c r="AO7" s="602"/>
      <c r="AP7" s="592" t="s">
        <v>166</v>
      </c>
      <c r="AQ7" s="593"/>
      <c r="AR7" s="593"/>
      <c r="AS7" s="593"/>
      <c r="AT7" s="593"/>
      <c r="AU7" s="593"/>
      <c r="AV7" s="593"/>
      <c r="AW7" s="593"/>
      <c r="AX7" s="593"/>
      <c r="AY7" s="593"/>
      <c r="AZ7" s="593"/>
      <c r="BA7" s="593"/>
      <c r="BB7" s="593"/>
      <c r="BC7" s="593"/>
      <c r="BD7" s="593"/>
      <c r="BE7" s="593"/>
      <c r="BF7" s="594"/>
      <c r="BG7" s="595">
        <v>154190</v>
      </c>
      <c r="BH7" s="596"/>
      <c r="BI7" s="596"/>
      <c r="BJ7" s="596"/>
      <c r="BK7" s="596"/>
      <c r="BL7" s="596"/>
      <c r="BM7" s="596"/>
      <c r="BN7" s="597"/>
      <c r="BO7" s="598">
        <v>23.5</v>
      </c>
      <c r="BP7" s="598"/>
      <c r="BQ7" s="598"/>
      <c r="BR7" s="598"/>
      <c r="BS7" s="599" t="s">
        <v>64</v>
      </c>
      <c r="BT7" s="599"/>
      <c r="BU7" s="599"/>
      <c r="BV7" s="599"/>
      <c r="BW7" s="599"/>
      <c r="BX7" s="599"/>
      <c r="BY7" s="599"/>
      <c r="BZ7" s="599"/>
      <c r="CA7" s="599"/>
      <c r="CB7" s="603"/>
      <c r="CD7" s="592" t="s">
        <v>167</v>
      </c>
      <c r="CE7" s="593"/>
      <c r="CF7" s="593"/>
      <c r="CG7" s="593"/>
      <c r="CH7" s="593"/>
      <c r="CI7" s="593"/>
      <c r="CJ7" s="593"/>
      <c r="CK7" s="593"/>
      <c r="CL7" s="593"/>
      <c r="CM7" s="593"/>
      <c r="CN7" s="593"/>
      <c r="CO7" s="593"/>
      <c r="CP7" s="593"/>
      <c r="CQ7" s="594"/>
      <c r="CR7" s="595">
        <v>1703447</v>
      </c>
      <c r="CS7" s="596"/>
      <c r="CT7" s="596"/>
      <c r="CU7" s="596"/>
      <c r="CV7" s="596"/>
      <c r="CW7" s="596"/>
      <c r="CX7" s="596"/>
      <c r="CY7" s="597"/>
      <c r="CZ7" s="598">
        <v>30.3</v>
      </c>
      <c r="DA7" s="598"/>
      <c r="DB7" s="598"/>
      <c r="DC7" s="598"/>
      <c r="DD7" s="604">
        <v>639962</v>
      </c>
      <c r="DE7" s="596"/>
      <c r="DF7" s="596"/>
      <c r="DG7" s="596"/>
      <c r="DH7" s="596"/>
      <c r="DI7" s="596"/>
      <c r="DJ7" s="596"/>
      <c r="DK7" s="596"/>
      <c r="DL7" s="596"/>
      <c r="DM7" s="596"/>
      <c r="DN7" s="596"/>
      <c r="DO7" s="596"/>
      <c r="DP7" s="597"/>
      <c r="DQ7" s="604">
        <v>694135</v>
      </c>
      <c r="DR7" s="596"/>
      <c r="DS7" s="596"/>
      <c r="DT7" s="596"/>
      <c r="DU7" s="596"/>
      <c r="DV7" s="596"/>
      <c r="DW7" s="596"/>
      <c r="DX7" s="596"/>
      <c r="DY7" s="596"/>
      <c r="DZ7" s="596"/>
      <c r="EA7" s="596"/>
      <c r="EB7" s="596"/>
      <c r="EC7" s="605"/>
    </row>
    <row r="8" spans="2:143" ht="11.25" customHeight="1" x14ac:dyDescent="0.15">
      <c r="B8" s="592" t="s">
        <v>168</v>
      </c>
      <c r="C8" s="593"/>
      <c r="D8" s="593"/>
      <c r="E8" s="593"/>
      <c r="F8" s="593"/>
      <c r="G8" s="593"/>
      <c r="H8" s="593"/>
      <c r="I8" s="593"/>
      <c r="J8" s="593"/>
      <c r="K8" s="593"/>
      <c r="L8" s="593"/>
      <c r="M8" s="593"/>
      <c r="N8" s="593"/>
      <c r="O8" s="593"/>
      <c r="P8" s="593"/>
      <c r="Q8" s="594"/>
      <c r="R8" s="595">
        <v>559</v>
      </c>
      <c r="S8" s="596"/>
      <c r="T8" s="596"/>
      <c r="U8" s="596"/>
      <c r="V8" s="596"/>
      <c r="W8" s="596"/>
      <c r="X8" s="596"/>
      <c r="Y8" s="597"/>
      <c r="Z8" s="598">
        <v>0</v>
      </c>
      <c r="AA8" s="598"/>
      <c r="AB8" s="598"/>
      <c r="AC8" s="598"/>
      <c r="AD8" s="599">
        <v>559</v>
      </c>
      <c r="AE8" s="599"/>
      <c r="AF8" s="599"/>
      <c r="AG8" s="599"/>
      <c r="AH8" s="599"/>
      <c r="AI8" s="599"/>
      <c r="AJ8" s="599"/>
      <c r="AK8" s="599"/>
      <c r="AL8" s="600">
        <v>0</v>
      </c>
      <c r="AM8" s="601"/>
      <c r="AN8" s="601"/>
      <c r="AO8" s="602"/>
      <c r="AP8" s="592" t="s">
        <v>169</v>
      </c>
      <c r="AQ8" s="593"/>
      <c r="AR8" s="593"/>
      <c r="AS8" s="593"/>
      <c r="AT8" s="593"/>
      <c r="AU8" s="593"/>
      <c r="AV8" s="593"/>
      <c r="AW8" s="593"/>
      <c r="AX8" s="593"/>
      <c r="AY8" s="593"/>
      <c r="AZ8" s="593"/>
      <c r="BA8" s="593"/>
      <c r="BB8" s="593"/>
      <c r="BC8" s="593"/>
      <c r="BD8" s="593"/>
      <c r="BE8" s="593"/>
      <c r="BF8" s="594"/>
      <c r="BG8" s="595">
        <v>6246</v>
      </c>
      <c r="BH8" s="596"/>
      <c r="BI8" s="596"/>
      <c r="BJ8" s="596"/>
      <c r="BK8" s="596"/>
      <c r="BL8" s="596"/>
      <c r="BM8" s="596"/>
      <c r="BN8" s="597"/>
      <c r="BO8" s="598">
        <v>1</v>
      </c>
      <c r="BP8" s="598"/>
      <c r="BQ8" s="598"/>
      <c r="BR8" s="598"/>
      <c r="BS8" s="604" t="s">
        <v>64</v>
      </c>
      <c r="BT8" s="596"/>
      <c r="BU8" s="596"/>
      <c r="BV8" s="596"/>
      <c r="BW8" s="596"/>
      <c r="BX8" s="596"/>
      <c r="BY8" s="596"/>
      <c r="BZ8" s="596"/>
      <c r="CA8" s="596"/>
      <c r="CB8" s="605"/>
      <c r="CD8" s="592" t="s">
        <v>170</v>
      </c>
      <c r="CE8" s="593"/>
      <c r="CF8" s="593"/>
      <c r="CG8" s="593"/>
      <c r="CH8" s="593"/>
      <c r="CI8" s="593"/>
      <c r="CJ8" s="593"/>
      <c r="CK8" s="593"/>
      <c r="CL8" s="593"/>
      <c r="CM8" s="593"/>
      <c r="CN8" s="593"/>
      <c r="CO8" s="593"/>
      <c r="CP8" s="593"/>
      <c r="CQ8" s="594"/>
      <c r="CR8" s="595">
        <v>624238</v>
      </c>
      <c r="CS8" s="596"/>
      <c r="CT8" s="596"/>
      <c r="CU8" s="596"/>
      <c r="CV8" s="596"/>
      <c r="CW8" s="596"/>
      <c r="CX8" s="596"/>
      <c r="CY8" s="597"/>
      <c r="CZ8" s="598">
        <v>11.1</v>
      </c>
      <c r="DA8" s="598"/>
      <c r="DB8" s="598"/>
      <c r="DC8" s="598"/>
      <c r="DD8" s="604">
        <v>11550</v>
      </c>
      <c r="DE8" s="596"/>
      <c r="DF8" s="596"/>
      <c r="DG8" s="596"/>
      <c r="DH8" s="596"/>
      <c r="DI8" s="596"/>
      <c r="DJ8" s="596"/>
      <c r="DK8" s="596"/>
      <c r="DL8" s="596"/>
      <c r="DM8" s="596"/>
      <c r="DN8" s="596"/>
      <c r="DO8" s="596"/>
      <c r="DP8" s="597"/>
      <c r="DQ8" s="604">
        <v>304279</v>
      </c>
      <c r="DR8" s="596"/>
      <c r="DS8" s="596"/>
      <c r="DT8" s="596"/>
      <c r="DU8" s="596"/>
      <c r="DV8" s="596"/>
      <c r="DW8" s="596"/>
      <c r="DX8" s="596"/>
      <c r="DY8" s="596"/>
      <c r="DZ8" s="596"/>
      <c r="EA8" s="596"/>
      <c r="EB8" s="596"/>
      <c r="EC8" s="605"/>
    </row>
    <row r="9" spans="2:143" ht="11.25" customHeight="1" x14ac:dyDescent="0.15">
      <c r="B9" s="592" t="s">
        <v>171</v>
      </c>
      <c r="C9" s="593"/>
      <c r="D9" s="593"/>
      <c r="E9" s="593"/>
      <c r="F9" s="593"/>
      <c r="G9" s="593"/>
      <c r="H9" s="593"/>
      <c r="I9" s="593"/>
      <c r="J9" s="593"/>
      <c r="K9" s="593"/>
      <c r="L9" s="593"/>
      <c r="M9" s="593"/>
      <c r="N9" s="593"/>
      <c r="O9" s="593"/>
      <c r="P9" s="593"/>
      <c r="Q9" s="594"/>
      <c r="R9" s="595">
        <v>390</v>
      </c>
      <c r="S9" s="596"/>
      <c r="T9" s="596"/>
      <c r="U9" s="596"/>
      <c r="V9" s="596"/>
      <c r="W9" s="596"/>
      <c r="X9" s="596"/>
      <c r="Y9" s="597"/>
      <c r="Z9" s="598">
        <v>0</v>
      </c>
      <c r="AA9" s="598"/>
      <c r="AB9" s="598"/>
      <c r="AC9" s="598"/>
      <c r="AD9" s="599">
        <v>390</v>
      </c>
      <c r="AE9" s="599"/>
      <c r="AF9" s="599"/>
      <c r="AG9" s="599"/>
      <c r="AH9" s="599"/>
      <c r="AI9" s="599"/>
      <c r="AJ9" s="599"/>
      <c r="AK9" s="599"/>
      <c r="AL9" s="600">
        <v>0</v>
      </c>
      <c r="AM9" s="601"/>
      <c r="AN9" s="601"/>
      <c r="AO9" s="602"/>
      <c r="AP9" s="592" t="s">
        <v>172</v>
      </c>
      <c r="AQ9" s="593"/>
      <c r="AR9" s="593"/>
      <c r="AS9" s="593"/>
      <c r="AT9" s="593"/>
      <c r="AU9" s="593"/>
      <c r="AV9" s="593"/>
      <c r="AW9" s="593"/>
      <c r="AX9" s="593"/>
      <c r="AY9" s="593"/>
      <c r="AZ9" s="593"/>
      <c r="BA9" s="593"/>
      <c r="BB9" s="593"/>
      <c r="BC9" s="593"/>
      <c r="BD9" s="593"/>
      <c r="BE9" s="593"/>
      <c r="BF9" s="594"/>
      <c r="BG9" s="595">
        <v>118686</v>
      </c>
      <c r="BH9" s="596"/>
      <c r="BI9" s="596"/>
      <c r="BJ9" s="596"/>
      <c r="BK9" s="596"/>
      <c r="BL9" s="596"/>
      <c r="BM9" s="596"/>
      <c r="BN9" s="597"/>
      <c r="BO9" s="598">
        <v>18.100000000000001</v>
      </c>
      <c r="BP9" s="598"/>
      <c r="BQ9" s="598"/>
      <c r="BR9" s="598"/>
      <c r="BS9" s="604" t="s">
        <v>64</v>
      </c>
      <c r="BT9" s="596"/>
      <c r="BU9" s="596"/>
      <c r="BV9" s="596"/>
      <c r="BW9" s="596"/>
      <c r="BX9" s="596"/>
      <c r="BY9" s="596"/>
      <c r="BZ9" s="596"/>
      <c r="CA9" s="596"/>
      <c r="CB9" s="605"/>
      <c r="CD9" s="592" t="s">
        <v>173</v>
      </c>
      <c r="CE9" s="593"/>
      <c r="CF9" s="593"/>
      <c r="CG9" s="593"/>
      <c r="CH9" s="593"/>
      <c r="CI9" s="593"/>
      <c r="CJ9" s="593"/>
      <c r="CK9" s="593"/>
      <c r="CL9" s="593"/>
      <c r="CM9" s="593"/>
      <c r="CN9" s="593"/>
      <c r="CO9" s="593"/>
      <c r="CP9" s="593"/>
      <c r="CQ9" s="594"/>
      <c r="CR9" s="595">
        <v>418878</v>
      </c>
      <c r="CS9" s="596"/>
      <c r="CT9" s="596"/>
      <c r="CU9" s="596"/>
      <c r="CV9" s="596"/>
      <c r="CW9" s="596"/>
      <c r="CX9" s="596"/>
      <c r="CY9" s="597"/>
      <c r="CZ9" s="598">
        <v>7.5</v>
      </c>
      <c r="DA9" s="598"/>
      <c r="DB9" s="598"/>
      <c r="DC9" s="598"/>
      <c r="DD9" s="604" t="s">
        <v>64</v>
      </c>
      <c r="DE9" s="596"/>
      <c r="DF9" s="596"/>
      <c r="DG9" s="596"/>
      <c r="DH9" s="596"/>
      <c r="DI9" s="596"/>
      <c r="DJ9" s="596"/>
      <c r="DK9" s="596"/>
      <c r="DL9" s="596"/>
      <c r="DM9" s="596"/>
      <c r="DN9" s="596"/>
      <c r="DO9" s="596"/>
      <c r="DP9" s="597"/>
      <c r="DQ9" s="604">
        <v>357793</v>
      </c>
      <c r="DR9" s="596"/>
      <c r="DS9" s="596"/>
      <c r="DT9" s="596"/>
      <c r="DU9" s="596"/>
      <c r="DV9" s="596"/>
      <c r="DW9" s="596"/>
      <c r="DX9" s="596"/>
      <c r="DY9" s="596"/>
      <c r="DZ9" s="596"/>
      <c r="EA9" s="596"/>
      <c r="EB9" s="596"/>
      <c r="EC9" s="605"/>
    </row>
    <row r="10" spans="2:143" ht="11.25" customHeight="1" x14ac:dyDescent="0.15">
      <c r="B10" s="592" t="s">
        <v>174</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598" t="s">
        <v>64</v>
      </c>
      <c r="AA10" s="598"/>
      <c r="AB10" s="598"/>
      <c r="AC10" s="598"/>
      <c r="AD10" s="599" t="s">
        <v>64</v>
      </c>
      <c r="AE10" s="599"/>
      <c r="AF10" s="599"/>
      <c r="AG10" s="599"/>
      <c r="AH10" s="599"/>
      <c r="AI10" s="599"/>
      <c r="AJ10" s="599"/>
      <c r="AK10" s="599"/>
      <c r="AL10" s="600" t="s">
        <v>64</v>
      </c>
      <c r="AM10" s="601"/>
      <c r="AN10" s="601"/>
      <c r="AO10" s="602"/>
      <c r="AP10" s="592" t="s">
        <v>175</v>
      </c>
      <c r="AQ10" s="593"/>
      <c r="AR10" s="593"/>
      <c r="AS10" s="593"/>
      <c r="AT10" s="593"/>
      <c r="AU10" s="593"/>
      <c r="AV10" s="593"/>
      <c r="AW10" s="593"/>
      <c r="AX10" s="593"/>
      <c r="AY10" s="593"/>
      <c r="AZ10" s="593"/>
      <c r="BA10" s="593"/>
      <c r="BB10" s="593"/>
      <c r="BC10" s="593"/>
      <c r="BD10" s="593"/>
      <c r="BE10" s="593"/>
      <c r="BF10" s="594"/>
      <c r="BG10" s="595">
        <v>9459</v>
      </c>
      <c r="BH10" s="596"/>
      <c r="BI10" s="596"/>
      <c r="BJ10" s="596"/>
      <c r="BK10" s="596"/>
      <c r="BL10" s="596"/>
      <c r="BM10" s="596"/>
      <c r="BN10" s="597"/>
      <c r="BO10" s="598">
        <v>1.4</v>
      </c>
      <c r="BP10" s="598"/>
      <c r="BQ10" s="598"/>
      <c r="BR10" s="598"/>
      <c r="BS10" s="604" t="s">
        <v>64</v>
      </c>
      <c r="BT10" s="596"/>
      <c r="BU10" s="596"/>
      <c r="BV10" s="596"/>
      <c r="BW10" s="596"/>
      <c r="BX10" s="596"/>
      <c r="BY10" s="596"/>
      <c r="BZ10" s="596"/>
      <c r="CA10" s="596"/>
      <c r="CB10" s="605"/>
      <c r="CD10" s="592" t="s">
        <v>176</v>
      </c>
      <c r="CE10" s="593"/>
      <c r="CF10" s="593"/>
      <c r="CG10" s="593"/>
      <c r="CH10" s="593"/>
      <c r="CI10" s="593"/>
      <c r="CJ10" s="593"/>
      <c r="CK10" s="593"/>
      <c r="CL10" s="593"/>
      <c r="CM10" s="593"/>
      <c r="CN10" s="593"/>
      <c r="CO10" s="593"/>
      <c r="CP10" s="593"/>
      <c r="CQ10" s="594"/>
      <c r="CR10" s="595" t="s">
        <v>64</v>
      </c>
      <c r="CS10" s="596"/>
      <c r="CT10" s="596"/>
      <c r="CU10" s="596"/>
      <c r="CV10" s="596"/>
      <c r="CW10" s="596"/>
      <c r="CX10" s="596"/>
      <c r="CY10" s="597"/>
      <c r="CZ10" s="598" t="s">
        <v>64</v>
      </c>
      <c r="DA10" s="598"/>
      <c r="DB10" s="598"/>
      <c r="DC10" s="598"/>
      <c r="DD10" s="604" t="s">
        <v>64</v>
      </c>
      <c r="DE10" s="596"/>
      <c r="DF10" s="596"/>
      <c r="DG10" s="596"/>
      <c r="DH10" s="596"/>
      <c r="DI10" s="596"/>
      <c r="DJ10" s="596"/>
      <c r="DK10" s="596"/>
      <c r="DL10" s="596"/>
      <c r="DM10" s="596"/>
      <c r="DN10" s="596"/>
      <c r="DO10" s="596"/>
      <c r="DP10" s="597"/>
      <c r="DQ10" s="604" t="s">
        <v>64</v>
      </c>
      <c r="DR10" s="596"/>
      <c r="DS10" s="596"/>
      <c r="DT10" s="596"/>
      <c r="DU10" s="596"/>
      <c r="DV10" s="596"/>
      <c r="DW10" s="596"/>
      <c r="DX10" s="596"/>
      <c r="DY10" s="596"/>
      <c r="DZ10" s="596"/>
      <c r="EA10" s="596"/>
      <c r="EB10" s="596"/>
      <c r="EC10" s="605"/>
    </row>
    <row r="11" spans="2:143" ht="11.25" customHeight="1" x14ac:dyDescent="0.15">
      <c r="B11" s="592" t="s">
        <v>177</v>
      </c>
      <c r="C11" s="593"/>
      <c r="D11" s="593"/>
      <c r="E11" s="593"/>
      <c r="F11" s="593"/>
      <c r="G11" s="593"/>
      <c r="H11" s="593"/>
      <c r="I11" s="593"/>
      <c r="J11" s="593"/>
      <c r="K11" s="593"/>
      <c r="L11" s="593"/>
      <c r="M11" s="593"/>
      <c r="N11" s="593"/>
      <c r="O11" s="593"/>
      <c r="P11" s="593"/>
      <c r="Q11" s="594"/>
      <c r="R11" s="595">
        <v>79579</v>
      </c>
      <c r="S11" s="596"/>
      <c r="T11" s="596"/>
      <c r="U11" s="596"/>
      <c r="V11" s="596"/>
      <c r="W11" s="596"/>
      <c r="X11" s="596"/>
      <c r="Y11" s="597"/>
      <c r="Z11" s="600">
        <v>1.3</v>
      </c>
      <c r="AA11" s="601"/>
      <c r="AB11" s="601"/>
      <c r="AC11" s="607"/>
      <c r="AD11" s="604">
        <v>79579</v>
      </c>
      <c r="AE11" s="596"/>
      <c r="AF11" s="596"/>
      <c r="AG11" s="596"/>
      <c r="AH11" s="596"/>
      <c r="AI11" s="596"/>
      <c r="AJ11" s="596"/>
      <c r="AK11" s="597"/>
      <c r="AL11" s="600">
        <v>2.6</v>
      </c>
      <c r="AM11" s="601"/>
      <c r="AN11" s="601"/>
      <c r="AO11" s="602"/>
      <c r="AP11" s="592" t="s">
        <v>178</v>
      </c>
      <c r="AQ11" s="593"/>
      <c r="AR11" s="593"/>
      <c r="AS11" s="593"/>
      <c r="AT11" s="593"/>
      <c r="AU11" s="593"/>
      <c r="AV11" s="593"/>
      <c r="AW11" s="593"/>
      <c r="AX11" s="593"/>
      <c r="AY11" s="593"/>
      <c r="AZ11" s="593"/>
      <c r="BA11" s="593"/>
      <c r="BB11" s="593"/>
      <c r="BC11" s="593"/>
      <c r="BD11" s="593"/>
      <c r="BE11" s="593"/>
      <c r="BF11" s="594"/>
      <c r="BG11" s="595">
        <v>19799</v>
      </c>
      <c r="BH11" s="596"/>
      <c r="BI11" s="596"/>
      <c r="BJ11" s="596"/>
      <c r="BK11" s="596"/>
      <c r="BL11" s="596"/>
      <c r="BM11" s="596"/>
      <c r="BN11" s="597"/>
      <c r="BO11" s="598">
        <v>3</v>
      </c>
      <c r="BP11" s="598"/>
      <c r="BQ11" s="598"/>
      <c r="BR11" s="598"/>
      <c r="BS11" s="604" t="s">
        <v>64</v>
      </c>
      <c r="BT11" s="596"/>
      <c r="BU11" s="596"/>
      <c r="BV11" s="596"/>
      <c r="BW11" s="596"/>
      <c r="BX11" s="596"/>
      <c r="BY11" s="596"/>
      <c r="BZ11" s="596"/>
      <c r="CA11" s="596"/>
      <c r="CB11" s="605"/>
      <c r="CD11" s="592" t="s">
        <v>179</v>
      </c>
      <c r="CE11" s="593"/>
      <c r="CF11" s="593"/>
      <c r="CG11" s="593"/>
      <c r="CH11" s="593"/>
      <c r="CI11" s="593"/>
      <c r="CJ11" s="593"/>
      <c r="CK11" s="593"/>
      <c r="CL11" s="593"/>
      <c r="CM11" s="593"/>
      <c r="CN11" s="593"/>
      <c r="CO11" s="593"/>
      <c r="CP11" s="593"/>
      <c r="CQ11" s="594"/>
      <c r="CR11" s="595">
        <v>389864</v>
      </c>
      <c r="CS11" s="596"/>
      <c r="CT11" s="596"/>
      <c r="CU11" s="596"/>
      <c r="CV11" s="596"/>
      <c r="CW11" s="596"/>
      <c r="CX11" s="596"/>
      <c r="CY11" s="597"/>
      <c r="CZ11" s="598">
        <v>6.9</v>
      </c>
      <c r="DA11" s="598"/>
      <c r="DB11" s="598"/>
      <c r="DC11" s="598"/>
      <c r="DD11" s="604">
        <v>32850</v>
      </c>
      <c r="DE11" s="596"/>
      <c r="DF11" s="596"/>
      <c r="DG11" s="596"/>
      <c r="DH11" s="596"/>
      <c r="DI11" s="596"/>
      <c r="DJ11" s="596"/>
      <c r="DK11" s="596"/>
      <c r="DL11" s="596"/>
      <c r="DM11" s="596"/>
      <c r="DN11" s="596"/>
      <c r="DO11" s="596"/>
      <c r="DP11" s="597"/>
      <c r="DQ11" s="604">
        <v>176983</v>
      </c>
      <c r="DR11" s="596"/>
      <c r="DS11" s="596"/>
      <c r="DT11" s="596"/>
      <c r="DU11" s="596"/>
      <c r="DV11" s="596"/>
      <c r="DW11" s="596"/>
      <c r="DX11" s="596"/>
      <c r="DY11" s="596"/>
      <c r="DZ11" s="596"/>
      <c r="EA11" s="596"/>
      <c r="EB11" s="596"/>
      <c r="EC11" s="605"/>
    </row>
    <row r="12" spans="2:143" ht="11.25" customHeight="1" x14ac:dyDescent="0.15">
      <c r="B12" s="592" t="s">
        <v>180</v>
      </c>
      <c r="C12" s="593"/>
      <c r="D12" s="593"/>
      <c r="E12" s="593"/>
      <c r="F12" s="593"/>
      <c r="G12" s="593"/>
      <c r="H12" s="593"/>
      <c r="I12" s="593"/>
      <c r="J12" s="593"/>
      <c r="K12" s="593"/>
      <c r="L12" s="593"/>
      <c r="M12" s="593"/>
      <c r="N12" s="593"/>
      <c r="O12" s="593"/>
      <c r="P12" s="593"/>
      <c r="Q12" s="594"/>
      <c r="R12" s="595" t="s">
        <v>64</v>
      </c>
      <c r="S12" s="596"/>
      <c r="T12" s="596"/>
      <c r="U12" s="596"/>
      <c r="V12" s="596"/>
      <c r="W12" s="596"/>
      <c r="X12" s="596"/>
      <c r="Y12" s="597"/>
      <c r="Z12" s="598" t="s">
        <v>64</v>
      </c>
      <c r="AA12" s="598"/>
      <c r="AB12" s="598"/>
      <c r="AC12" s="598"/>
      <c r="AD12" s="599" t="s">
        <v>64</v>
      </c>
      <c r="AE12" s="599"/>
      <c r="AF12" s="599"/>
      <c r="AG12" s="599"/>
      <c r="AH12" s="599"/>
      <c r="AI12" s="599"/>
      <c r="AJ12" s="599"/>
      <c r="AK12" s="599"/>
      <c r="AL12" s="600" t="s">
        <v>64</v>
      </c>
      <c r="AM12" s="601"/>
      <c r="AN12" s="601"/>
      <c r="AO12" s="602"/>
      <c r="AP12" s="592" t="s">
        <v>181</v>
      </c>
      <c r="AQ12" s="593"/>
      <c r="AR12" s="593"/>
      <c r="AS12" s="593"/>
      <c r="AT12" s="593"/>
      <c r="AU12" s="593"/>
      <c r="AV12" s="593"/>
      <c r="AW12" s="593"/>
      <c r="AX12" s="593"/>
      <c r="AY12" s="593"/>
      <c r="AZ12" s="593"/>
      <c r="BA12" s="593"/>
      <c r="BB12" s="593"/>
      <c r="BC12" s="593"/>
      <c r="BD12" s="593"/>
      <c r="BE12" s="593"/>
      <c r="BF12" s="594"/>
      <c r="BG12" s="595">
        <v>455274</v>
      </c>
      <c r="BH12" s="596"/>
      <c r="BI12" s="596"/>
      <c r="BJ12" s="596"/>
      <c r="BK12" s="596"/>
      <c r="BL12" s="596"/>
      <c r="BM12" s="596"/>
      <c r="BN12" s="597"/>
      <c r="BO12" s="598">
        <v>69.5</v>
      </c>
      <c r="BP12" s="598"/>
      <c r="BQ12" s="598"/>
      <c r="BR12" s="598"/>
      <c r="BS12" s="604" t="s">
        <v>64</v>
      </c>
      <c r="BT12" s="596"/>
      <c r="BU12" s="596"/>
      <c r="BV12" s="596"/>
      <c r="BW12" s="596"/>
      <c r="BX12" s="596"/>
      <c r="BY12" s="596"/>
      <c r="BZ12" s="596"/>
      <c r="CA12" s="596"/>
      <c r="CB12" s="605"/>
      <c r="CD12" s="592" t="s">
        <v>182</v>
      </c>
      <c r="CE12" s="593"/>
      <c r="CF12" s="593"/>
      <c r="CG12" s="593"/>
      <c r="CH12" s="593"/>
      <c r="CI12" s="593"/>
      <c r="CJ12" s="593"/>
      <c r="CK12" s="593"/>
      <c r="CL12" s="593"/>
      <c r="CM12" s="593"/>
      <c r="CN12" s="593"/>
      <c r="CO12" s="593"/>
      <c r="CP12" s="593"/>
      <c r="CQ12" s="594"/>
      <c r="CR12" s="595">
        <v>214456</v>
      </c>
      <c r="CS12" s="596"/>
      <c r="CT12" s="596"/>
      <c r="CU12" s="596"/>
      <c r="CV12" s="596"/>
      <c r="CW12" s="596"/>
      <c r="CX12" s="596"/>
      <c r="CY12" s="597"/>
      <c r="CZ12" s="598">
        <v>3.8</v>
      </c>
      <c r="DA12" s="598"/>
      <c r="DB12" s="598"/>
      <c r="DC12" s="598"/>
      <c r="DD12" s="604">
        <v>13662</v>
      </c>
      <c r="DE12" s="596"/>
      <c r="DF12" s="596"/>
      <c r="DG12" s="596"/>
      <c r="DH12" s="596"/>
      <c r="DI12" s="596"/>
      <c r="DJ12" s="596"/>
      <c r="DK12" s="596"/>
      <c r="DL12" s="596"/>
      <c r="DM12" s="596"/>
      <c r="DN12" s="596"/>
      <c r="DO12" s="596"/>
      <c r="DP12" s="597"/>
      <c r="DQ12" s="604">
        <v>92221</v>
      </c>
      <c r="DR12" s="596"/>
      <c r="DS12" s="596"/>
      <c r="DT12" s="596"/>
      <c r="DU12" s="596"/>
      <c r="DV12" s="596"/>
      <c r="DW12" s="596"/>
      <c r="DX12" s="596"/>
      <c r="DY12" s="596"/>
      <c r="DZ12" s="596"/>
      <c r="EA12" s="596"/>
      <c r="EB12" s="596"/>
      <c r="EC12" s="605"/>
    </row>
    <row r="13" spans="2:143" ht="11.25" customHeight="1" x14ac:dyDescent="0.15">
      <c r="B13" s="592" t="s">
        <v>183</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598" t="s">
        <v>64</v>
      </c>
      <c r="AA13" s="598"/>
      <c r="AB13" s="598"/>
      <c r="AC13" s="598"/>
      <c r="AD13" s="599" t="s">
        <v>64</v>
      </c>
      <c r="AE13" s="599"/>
      <c r="AF13" s="599"/>
      <c r="AG13" s="599"/>
      <c r="AH13" s="599"/>
      <c r="AI13" s="599"/>
      <c r="AJ13" s="599"/>
      <c r="AK13" s="599"/>
      <c r="AL13" s="600" t="s">
        <v>64</v>
      </c>
      <c r="AM13" s="601"/>
      <c r="AN13" s="601"/>
      <c r="AO13" s="602"/>
      <c r="AP13" s="592" t="s">
        <v>184</v>
      </c>
      <c r="AQ13" s="593"/>
      <c r="AR13" s="593"/>
      <c r="AS13" s="593"/>
      <c r="AT13" s="593"/>
      <c r="AU13" s="593"/>
      <c r="AV13" s="593"/>
      <c r="AW13" s="593"/>
      <c r="AX13" s="593"/>
      <c r="AY13" s="593"/>
      <c r="AZ13" s="593"/>
      <c r="BA13" s="593"/>
      <c r="BB13" s="593"/>
      <c r="BC13" s="593"/>
      <c r="BD13" s="593"/>
      <c r="BE13" s="593"/>
      <c r="BF13" s="594"/>
      <c r="BG13" s="595">
        <v>225606</v>
      </c>
      <c r="BH13" s="596"/>
      <c r="BI13" s="596"/>
      <c r="BJ13" s="596"/>
      <c r="BK13" s="596"/>
      <c r="BL13" s="596"/>
      <c r="BM13" s="596"/>
      <c r="BN13" s="597"/>
      <c r="BO13" s="598">
        <v>34.4</v>
      </c>
      <c r="BP13" s="598"/>
      <c r="BQ13" s="598"/>
      <c r="BR13" s="598"/>
      <c r="BS13" s="604" t="s">
        <v>64</v>
      </c>
      <c r="BT13" s="596"/>
      <c r="BU13" s="596"/>
      <c r="BV13" s="596"/>
      <c r="BW13" s="596"/>
      <c r="BX13" s="596"/>
      <c r="BY13" s="596"/>
      <c r="BZ13" s="596"/>
      <c r="CA13" s="596"/>
      <c r="CB13" s="605"/>
      <c r="CD13" s="592" t="s">
        <v>185</v>
      </c>
      <c r="CE13" s="593"/>
      <c r="CF13" s="593"/>
      <c r="CG13" s="593"/>
      <c r="CH13" s="593"/>
      <c r="CI13" s="593"/>
      <c r="CJ13" s="593"/>
      <c r="CK13" s="593"/>
      <c r="CL13" s="593"/>
      <c r="CM13" s="593"/>
      <c r="CN13" s="593"/>
      <c r="CO13" s="593"/>
      <c r="CP13" s="593"/>
      <c r="CQ13" s="594"/>
      <c r="CR13" s="595">
        <v>494455</v>
      </c>
      <c r="CS13" s="596"/>
      <c r="CT13" s="596"/>
      <c r="CU13" s="596"/>
      <c r="CV13" s="596"/>
      <c r="CW13" s="596"/>
      <c r="CX13" s="596"/>
      <c r="CY13" s="597"/>
      <c r="CZ13" s="598">
        <v>8.8000000000000007</v>
      </c>
      <c r="DA13" s="598"/>
      <c r="DB13" s="598"/>
      <c r="DC13" s="598"/>
      <c r="DD13" s="604">
        <v>400180</v>
      </c>
      <c r="DE13" s="596"/>
      <c r="DF13" s="596"/>
      <c r="DG13" s="596"/>
      <c r="DH13" s="596"/>
      <c r="DI13" s="596"/>
      <c r="DJ13" s="596"/>
      <c r="DK13" s="596"/>
      <c r="DL13" s="596"/>
      <c r="DM13" s="596"/>
      <c r="DN13" s="596"/>
      <c r="DO13" s="596"/>
      <c r="DP13" s="597"/>
      <c r="DQ13" s="604">
        <v>123752</v>
      </c>
      <c r="DR13" s="596"/>
      <c r="DS13" s="596"/>
      <c r="DT13" s="596"/>
      <c r="DU13" s="596"/>
      <c r="DV13" s="596"/>
      <c r="DW13" s="596"/>
      <c r="DX13" s="596"/>
      <c r="DY13" s="596"/>
      <c r="DZ13" s="596"/>
      <c r="EA13" s="596"/>
      <c r="EB13" s="596"/>
      <c r="EC13" s="605"/>
    </row>
    <row r="14" spans="2:143" ht="11.25" customHeight="1" x14ac:dyDescent="0.15">
      <c r="B14" s="592" t="s">
        <v>186</v>
      </c>
      <c r="C14" s="593"/>
      <c r="D14" s="593"/>
      <c r="E14" s="593"/>
      <c r="F14" s="593"/>
      <c r="G14" s="593"/>
      <c r="H14" s="593"/>
      <c r="I14" s="593"/>
      <c r="J14" s="593"/>
      <c r="K14" s="593"/>
      <c r="L14" s="593"/>
      <c r="M14" s="593"/>
      <c r="N14" s="593"/>
      <c r="O14" s="593"/>
      <c r="P14" s="593"/>
      <c r="Q14" s="594"/>
      <c r="R14" s="595">
        <v>4706</v>
      </c>
      <c r="S14" s="596"/>
      <c r="T14" s="596"/>
      <c r="U14" s="596"/>
      <c r="V14" s="596"/>
      <c r="W14" s="596"/>
      <c r="X14" s="596"/>
      <c r="Y14" s="597"/>
      <c r="Z14" s="598">
        <v>0.1</v>
      </c>
      <c r="AA14" s="598"/>
      <c r="AB14" s="598"/>
      <c r="AC14" s="598"/>
      <c r="AD14" s="599">
        <v>4706</v>
      </c>
      <c r="AE14" s="599"/>
      <c r="AF14" s="599"/>
      <c r="AG14" s="599"/>
      <c r="AH14" s="599"/>
      <c r="AI14" s="599"/>
      <c r="AJ14" s="599"/>
      <c r="AK14" s="599"/>
      <c r="AL14" s="600">
        <v>0.2</v>
      </c>
      <c r="AM14" s="601"/>
      <c r="AN14" s="601"/>
      <c r="AO14" s="602"/>
      <c r="AP14" s="592" t="s">
        <v>187</v>
      </c>
      <c r="AQ14" s="593"/>
      <c r="AR14" s="593"/>
      <c r="AS14" s="593"/>
      <c r="AT14" s="593"/>
      <c r="AU14" s="593"/>
      <c r="AV14" s="593"/>
      <c r="AW14" s="593"/>
      <c r="AX14" s="593"/>
      <c r="AY14" s="593"/>
      <c r="AZ14" s="593"/>
      <c r="BA14" s="593"/>
      <c r="BB14" s="593"/>
      <c r="BC14" s="593"/>
      <c r="BD14" s="593"/>
      <c r="BE14" s="593"/>
      <c r="BF14" s="594"/>
      <c r="BG14" s="595">
        <v>18361</v>
      </c>
      <c r="BH14" s="596"/>
      <c r="BI14" s="596"/>
      <c r="BJ14" s="596"/>
      <c r="BK14" s="596"/>
      <c r="BL14" s="596"/>
      <c r="BM14" s="596"/>
      <c r="BN14" s="597"/>
      <c r="BO14" s="598">
        <v>2.8</v>
      </c>
      <c r="BP14" s="598"/>
      <c r="BQ14" s="598"/>
      <c r="BR14" s="598"/>
      <c r="BS14" s="604" t="s">
        <v>64</v>
      </c>
      <c r="BT14" s="596"/>
      <c r="BU14" s="596"/>
      <c r="BV14" s="596"/>
      <c r="BW14" s="596"/>
      <c r="BX14" s="596"/>
      <c r="BY14" s="596"/>
      <c r="BZ14" s="596"/>
      <c r="CA14" s="596"/>
      <c r="CB14" s="605"/>
      <c r="CD14" s="592" t="s">
        <v>188</v>
      </c>
      <c r="CE14" s="593"/>
      <c r="CF14" s="593"/>
      <c r="CG14" s="593"/>
      <c r="CH14" s="593"/>
      <c r="CI14" s="593"/>
      <c r="CJ14" s="593"/>
      <c r="CK14" s="593"/>
      <c r="CL14" s="593"/>
      <c r="CM14" s="593"/>
      <c r="CN14" s="593"/>
      <c r="CO14" s="593"/>
      <c r="CP14" s="593"/>
      <c r="CQ14" s="594"/>
      <c r="CR14" s="595">
        <v>240372</v>
      </c>
      <c r="CS14" s="596"/>
      <c r="CT14" s="596"/>
      <c r="CU14" s="596"/>
      <c r="CV14" s="596"/>
      <c r="CW14" s="596"/>
      <c r="CX14" s="596"/>
      <c r="CY14" s="597"/>
      <c r="CZ14" s="598">
        <v>4.3</v>
      </c>
      <c r="DA14" s="598"/>
      <c r="DB14" s="598"/>
      <c r="DC14" s="598"/>
      <c r="DD14" s="604" t="s">
        <v>64</v>
      </c>
      <c r="DE14" s="596"/>
      <c r="DF14" s="596"/>
      <c r="DG14" s="596"/>
      <c r="DH14" s="596"/>
      <c r="DI14" s="596"/>
      <c r="DJ14" s="596"/>
      <c r="DK14" s="596"/>
      <c r="DL14" s="596"/>
      <c r="DM14" s="596"/>
      <c r="DN14" s="596"/>
      <c r="DO14" s="596"/>
      <c r="DP14" s="597"/>
      <c r="DQ14" s="604">
        <v>206972</v>
      </c>
      <c r="DR14" s="596"/>
      <c r="DS14" s="596"/>
      <c r="DT14" s="596"/>
      <c r="DU14" s="596"/>
      <c r="DV14" s="596"/>
      <c r="DW14" s="596"/>
      <c r="DX14" s="596"/>
      <c r="DY14" s="596"/>
      <c r="DZ14" s="596"/>
      <c r="EA14" s="596"/>
      <c r="EB14" s="596"/>
      <c r="EC14" s="605"/>
    </row>
    <row r="15" spans="2:143" ht="11.25" customHeight="1" x14ac:dyDescent="0.15">
      <c r="B15" s="592" t="s">
        <v>189</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598" t="s">
        <v>64</v>
      </c>
      <c r="AA15" s="598"/>
      <c r="AB15" s="598"/>
      <c r="AC15" s="598"/>
      <c r="AD15" s="599" t="s">
        <v>64</v>
      </c>
      <c r="AE15" s="599"/>
      <c r="AF15" s="599"/>
      <c r="AG15" s="599"/>
      <c r="AH15" s="599"/>
      <c r="AI15" s="599"/>
      <c r="AJ15" s="599"/>
      <c r="AK15" s="599"/>
      <c r="AL15" s="600" t="s">
        <v>64</v>
      </c>
      <c r="AM15" s="601"/>
      <c r="AN15" s="601"/>
      <c r="AO15" s="602"/>
      <c r="AP15" s="592" t="s">
        <v>190</v>
      </c>
      <c r="AQ15" s="593"/>
      <c r="AR15" s="593"/>
      <c r="AS15" s="593"/>
      <c r="AT15" s="593"/>
      <c r="AU15" s="593"/>
      <c r="AV15" s="593"/>
      <c r="AW15" s="593"/>
      <c r="AX15" s="593"/>
      <c r="AY15" s="593"/>
      <c r="AZ15" s="593"/>
      <c r="BA15" s="593"/>
      <c r="BB15" s="593"/>
      <c r="BC15" s="593"/>
      <c r="BD15" s="593"/>
      <c r="BE15" s="593"/>
      <c r="BF15" s="594"/>
      <c r="BG15" s="595">
        <v>26252</v>
      </c>
      <c r="BH15" s="596"/>
      <c r="BI15" s="596"/>
      <c r="BJ15" s="596"/>
      <c r="BK15" s="596"/>
      <c r="BL15" s="596"/>
      <c r="BM15" s="596"/>
      <c r="BN15" s="597"/>
      <c r="BO15" s="598">
        <v>4</v>
      </c>
      <c r="BP15" s="598"/>
      <c r="BQ15" s="598"/>
      <c r="BR15" s="598"/>
      <c r="BS15" s="604" t="s">
        <v>64</v>
      </c>
      <c r="BT15" s="596"/>
      <c r="BU15" s="596"/>
      <c r="BV15" s="596"/>
      <c r="BW15" s="596"/>
      <c r="BX15" s="596"/>
      <c r="BY15" s="596"/>
      <c r="BZ15" s="596"/>
      <c r="CA15" s="596"/>
      <c r="CB15" s="605"/>
      <c r="CD15" s="592" t="s">
        <v>191</v>
      </c>
      <c r="CE15" s="593"/>
      <c r="CF15" s="593"/>
      <c r="CG15" s="593"/>
      <c r="CH15" s="593"/>
      <c r="CI15" s="593"/>
      <c r="CJ15" s="593"/>
      <c r="CK15" s="593"/>
      <c r="CL15" s="593"/>
      <c r="CM15" s="593"/>
      <c r="CN15" s="593"/>
      <c r="CO15" s="593"/>
      <c r="CP15" s="593"/>
      <c r="CQ15" s="594"/>
      <c r="CR15" s="595">
        <v>836571</v>
      </c>
      <c r="CS15" s="596"/>
      <c r="CT15" s="596"/>
      <c r="CU15" s="596"/>
      <c r="CV15" s="596"/>
      <c r="CW15" s="596"/>
      <c r="CX15" s="596"/>
      <c r="CY15" s="597"/>
      <c r="CZ15" s="598">
        <v>14.9</v>
      </c>
      <c r="DA15" s="598"/>
      <c r="DB15" s="598"/>
      <c r="DC15" s="598"/>
      <c r="DD15" s="604">
        <v>221202</v>
      </c>
      <c r="DE15" s="596"/>
      <c r="DF15" s="596"/>
      <c r="DG15" s="596"/>
      <c r="DH15" s="596"/>
      <c r="DI15" s="596"/>
      <c r="DJ15" s="596"/>
      <c r="DK15" s="596"/>
      <c r="DL15" s="596"/>
      <c r="DM15" s="596"/>
      <c r="DN15" s="596"/>
      <c r="DO15" s="596"/>
      <c r="DP15" s="597"/>
      <c r="DQ15" s="604">
        <v>500942</v>
      </c>
      <c r="DR15" s="596"/>
      <c r="DS15" s="596"/>
      <c r="DT15" s="596"/>
      <c r="DU15" s="596"/>
      <c r="DV15" s="596"/>
      <c r="DW15" s="596"/>
      <c r="DX15" s="596"/>
      <c r="DY15" s="596"/>
      <c r="DZ15" s="596"/>
      <c r="EA15" s="596"/>
      <c r="EB15" s="596"/>
      <c r="EC15" s="605"/>
    </row>
    <row r="16" spans="2:143" ht="11.25" customHeight="1" x14ac:dyDescent="0.15">
      <c r="B16" s="592" t="s">
        <v>192</v>
      </c>
      <c r="C16" s="593"/>
      <c r="D16" s="593"/>
      <c r="E16" s="593"/>
      <c r="F16" s="593"/>
      <c r="G16" s="593"/>
      <c r="H16" s="593"/>
      <c r="I16" s="593"/>
      <c r="J16" s="593"/>
      <c r="K16" s="593"/>
      <c r="L16" s="593"/>
      <c r="M16" s="593"/>
      <c r="N16" s="593"/>
      <c r="O16" s="593"/>
      <c r="P16" s="593"/>
      <c r="Q16" s="594"/>
      <c r="R16" s="595">
        <v>926</v>
      </c>
      <c r="S16" s="596"/>
      <c r="T16" s="596"/>
      <c r="U16" s="596"/>
      <c r="V16" s="596"/>
      <c r="W16" s="596"/>
      <c r="X16" s="596"/>
      <c r="Y16" s="597"/>
      <c r="Z16" s="598">
        <v>0</v>
      </c>
      <c r="AA16" s="598"/>
      <c r="AB16" s="598"/>
      <c r="AC16" s="598"/>
      <c r="AD16" s="599">
        <v>926</v>
      </c>
      <c r="AE16" s="599"/>
      <c r="AF16" s="599"/>
      <c r="AG16" s="599"/>
      <c r="AH16" s="599"/>
      <c r="AI16" s="599"/>
      <c r="AJ16" s="599"/>
      <c r="AK16" s="599"/>
      <c r="AL16" s="600">
        <v>0</v>
      </c>
      <c r="AM16" s="601"/>
      <c r="AN16" s="601"/>
      <c r="AO16" s="602"/>
      <c r="AP16" s="592" t="s">
        <v>193</v>
      </c>
      <c r="AQ16" s="593"/>
      <c r="AR16" s="593"/>
      <c r="AS16" s="593"/>
      <c r="AT16" s="593"/>
      <c r="AU16" s="593"/>
      <c r="AV16" s="593"/>
      <c r="AW16" s="593"/>
      <c r="AX16" s="593"/>
      <c r="AY16" s="593"/>
      <c r="AZ16" s="593"/>
      <c r="BA16" s="593"/>
      <c r="BB16" s="593"/>
      <c r="BC16" s="593"/>
      <c r="BD16" s="593"/>
      <c r="BE16" s="593"/>
      <c r="BF16" s="594"/>
      <c r="BG16" s="595">
        <v>1340</v>
      </c>
      <c r="BH16" s="596"/>
      <c r="BI16" s="596"/>
      <c r="BJ16" s="596"/>
      <c r="BK16" s="596"/>
      <c r="BL16" s="596"/>
      <c r="BM16" s="596"/>
      <c r="BN16" s="597"/>
      <c r="BO16" s="598">
        <v>0.2</v>
      </c>
      <c r="BP16" s="598"/>
      <c r="BQ16" s="598"/>
      <c r="BR16" s="598"/>
      <c r="BS16" s="604" t="s">
        <v>64</v>
      </c>
      <c r="BT16" s="596"/>
      <c r="BU16" s="596"/>
      <c r="BV16" s="596"/>
      <c r="BW16" s="596"/>
      <c r="BX16" s="596"/>
      <c r="BY16" s="596"/>
      <c r="BZ16" s="596"/>
      <c r="CA16" s="596"/>
      <c r="CB16" s="605"/>
      <c r="CD16" s="592" t="s">
        <v>194</v>
      </c>
      <c r="CE16" s="593"/>
      <c r="CF16" s="593"/>
      <c r="CG16" s="593"/>
      <c r="CH16" s="593"/>
      <c r="CI16" s="593"/>
      <c r="CJ16" s="593"/>
      <c r="CK16" s="593"/>
      <c r="CL16" s="593"/>
      <c r="CM16" s="593"/>
      <c r="CN16" s="593"/>
      <c r="CO16" s="593"/>
      <c r="CP16" s="593"/>
      <c r="CQ16" s="594"/>
      <c r="CR16" s="595">
        <v>15397</v>
      </c>
      <c r="CS16" s="596"/>
      <c r="CT16" s="596"/>
      <c r="CU16" s="596"/>
      <c r="CV16" s="596"/>
      <c r="CW16" s="596"/>
      <c r="CX16" s="596"/>
      <c r="CY16" s="597"/>
      <c r="CZ16" s="598">
        <v>0.3</v>
      </c>
      <c r="DA16" s="598"/>
      <c r="DB16" s="598"/>
      <c r="DC16" s="598"/>
      <c r="DD16" s="604" t="s">
        <v>64</v>
      </c>
      <c r="DE16" s="596"/>
      <c r="DF16" s="596"/>
      <c r="DG16" s="596"/>
      <c r="DH16" s="596"/>
      <c r="DI16" s="596"/>
      <c r="DJ16" s="596"/>
      <c r="DK16" s="596"/>
      <c r="DL16" s="596"/>
      <c r="DM16" s="596"/>
      <c r="DN16" s="596"/>
      <c r="DO16" s="596"/>
      <c r="DP16" s="597"/>
      <c r="DQ16" s="604">
        <v>15397</v>
      </c>
      <c r="DR16" s="596"/>
      <c r="DS16" s="596"/>
      <c r="DT16" s="596"/>
      <c r="DU16" s="596"/>
      <c r="DV16" s="596"/>
      <c r="DW16" s="596"/>
      <c r="DX16" s="596"/>
      <c r="DY16" s="596"/>
      <c r="DZ16" s="596"/>
      <c r="EA16" s="596"/>
      <c r="EB16" s="596"/>
      <c r="EC16" s="605"/>
    </row>
    <row r="17" spans="2:133" ht="11.25" customHeight="1" x14ac:dyDescent="0.15">
      <c r="B17" s="592" t="s">
        <v>195</v>
      </c>
      <c r="C17" s="593"/>
      <c r="D17" s="593"/>
      <c r="E17" s="593"/>
      <c r="F17" s="593"/>
      <c r="G17" s="593"/>
      <c r="H17" s="593"/>
      <c r="I17" s="593"/>
      <c r="J17" s="593"/>
      <c r="K17" s="593"/>
      <c r="L17" s="593"/>
      <c r="M17" s="593"/>
      <c r="N17" s="593"/>
      <c r="O17" s="593"/>
      <c r="P17" s="593"/>
      <c r="Q17" s="594"/>
      <c r="R17" s="595">
        <v>13094</v>
      </c>
      <c r="S17" s="596"/>
      <c r="T17" s="596"/>
      <c r="U17" s="596"/>
      <c r="V17" s="596"/>
      <c r="W17" s="596"/>
      <c r="X17" s="596"/>
      <c r="Y17" s="597"/>
      <c r="Z17" s="598">
        <v>0.2</v>
      </c>
      <c r="AA17" s="598"/>
      <c r="AB17" s="598"/>
      <c r="AC17" s="598"/>
      <c r="AD17" s="599">
        <v>13094</v>
      </c>
      <c r="AE17" s="599"/>
      <c r="AF17" s="599"/>
      <c r="AG17" s="599"/>
      <c r="AH17" s="599"/>
      <c r="AI17" s="599"/>
      <c r="AJ17" s="599"/>
      <c r="AK17" s="599"/>
      <c r="AL17" s="600">
        <v>0.4</v>
      </c>
      <c r="AM17" s="601"/>
      <c r="AN17" s="601"/>
      <c r="AO17" s="602"/>
      <c r="AP17" s="592" t="s">
        <v>196</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598" t="s">
        <v>64</v>
      </c>
      <c r="BP17" s="598"/>
      <c r="BQ17" s="598"/>
      <c r="BR17" s="598"/>
      <c r="BS17" s="604" t="s">
        <v>64</v>
      </c>
      <c r="BT17" s="596"/>
      <c r="BU17" s="596"/>
      <c r="BV17" s="596"/>
      <c r="BW17" s="596"/>
      <c r="BX17" s="596"/>
      <c r="BY17" s="596"/>
      <c r="BZ17" s="596"/>
      <c r="CA17" s="596"/>
      <c r="CB17" s="605"/>
      <c r="CD17" s="592" t="s">
        <v>197</v>
      </c>
      <c r="CE17" s="593"/>
      <c r="CF17" s="593"/>
      <c r="CG17" s="593"/>
      <c r="CH17" s="593"/>
      <c r="CI17" s="593"/>
      <c r="CJ17" s="593"/>
      <c r="CK17" s="593"/>
      <c r="CL17" s="593"/>
      <c r="CM17" s="593"/>
      <c r="CN17" s="593"/>
      <c r="CO17" s="593"/>
      <c r="CP17" s="593"/>
      <c r="CQ17" s="594"/>
      <c r="CR17" s="595">
        <v>614977</v>
      </c>
      <c r="CS17" s="596"/>
      <c r="CT17" s="596"/>
      <c r="CU17" s="596"/>
      <c r="CV17" s="596"/>
      <c r="CW17" s="596"/>
      <c r="CX17" s="596"/>
      <c r="CY17" s="597"/>
      <c r="CZ17" s="598">
        <v>10.9</v>
      </c>
      <c r="DA17" s="598"/>
      <c r="DB17" s="598"/>
      <c r="DC17" s="598"/>
      <c r="DD17" s="604" t="s">
        <v>64</v>
      </c>
      <c r="DE17" s="596"/>
      <c r="DF17" s="596"/>
      <c r="DG17" s="596"/>
      <c r="DH17" s="596"/>
      <c r="DI17" s="596"/>
      <c r="DJ17" s="596"/>
      <c r="DK17" s="596"/>
      <c r="DL17" s="596"/>
      <c r="DM17" s="596"/>
      <c r="DN17" s="596"/>
      <c r="DO17" s="596"/>
      <c r="DP17" s="597"/>
      <c r="DQ17" s="604">
        <v>598076</v>
      </c>
      <c r="DR17" s="596"/>
      <c r="DS17" s="596"/>
      <c r="DT17" s="596"/>
      <c r="DU17" s="596"/>
      <c r="DV17" s="596"/>
      <c r="DW17" s="596"/>
      <c r="DX17" s="596"/>
      <c r="DY17" s="596"/>
      <c r="DZ17" s="596"/>
      <c r="EA17" s="596"/>
      <c r="EB17" s="596"/>
      <c r="EC17" s="605"/>
    </row>
    <row r="18" spans="2:133" ht="11.25" customHeight="1" x14ac:dyDescent="0.15">
      <c r="B18" s="592" t="s">
        <v>198</v>
      </c>
      <c r="C18" s="593"/>
      <c r="D18" s="593"/>
      <c r="E18" s="593"/>
      <c r="F18" s="593"/>
      <c r="G18" s="593"/>
      <c r="H18" s="593"/>
      <c r="I18" s="593"/>
      <c r="J18" s="593"/>
      <c r="K18" s="593"/>
      <c r="L18" s="593"/>
      <c r="M18" s="593"/>
      <c r="N18" s="593"/>
      <c r="O18" s="593"/>
      <c r="P18" s="593"/>
      <c r="Q18" s="594"/>
      <c r="R18" s="595">
        <v>1496</v>
      </c>
      <c r="S18" s="596"/>
      <c r="T18" s="596"/>
      <c r="U18" s="596"/>
      <c r="V18" s="596"/>
      <c r="W18" s="596"/>
      <c r="X18" s="596"/>
      <c r="Y18" s="597"/>
      <c r="Z18" s="598">
        <v>0</v>
      </c>
      <c r="AA18" s="598"/>
      <c r="AB18" s="598"/>
      <c r="AC18" s="598"/>
      <c r="AD18" s="599">
        <v>1496</v>
      </c>
      <c r="AE18" s="599"/>
      <c r="AF18" s="599"/>
      <c r="AG18" s="599"/>
      <c r="AH18" s="599"/>
      <c r="AI18" s="599"/>
      <c r="AJ18" s="599"/>
      <c r="AK18" s="599"/>
      <c r="AL18" s="600">
        <v>0</v>
      </c>
      <c r="AM18" s="601"/>
      <c r="AN18" s="601"/>
      <c r="AO18" s="602"/>
      <c r="AP18" s="592" t="s">
        <v>199</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598" t="s">
        <v>64</v>
      </c>
      <c r="BP18" s="598"/>
      <c r="BQ18" s="598"/>
      <c r="BR18" s="598"/>
      <c r="BS18" s="604" t="s">
        <v>64</v>
      </c>
      <c r="BT18" s="596"/>
      <c r="BU18" s="596"/>
      <c r="BV18" s="596"/>
      <c r="BW18" s="596"/>
      <c r="BX18" s="596"/>
      <c r="BY18" s="596"/>
      <c r="BZ18" s="596"/>
      <c r="CA18" s="596"/>
      <c r="CB18" s="605"/>
      <c r="CD18" s="592" t="s">
        <v>200</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598" t="s">
        <v>64</v>
      </c>
      <c r="DA18" s="598"/>
      <c r="DB18" s="598"/>
      <c r="DC18" s="598"/>
      <c r="DD18" s="604" t="s">
        <v>64</v>
      </c>
      <c r="DE18" s="596"/>
      <c r="DF18" s="596"/>
      <c r="DG18" s="596"/>
      <c r="DH18" s="596"/>
      <c r="DI18" s="596"/>
      <c r="DJ18" s="596"/>
      <c r="DK18" s="596"/>
      <c r="DL18" s="596"/>
      <c r="DM18" s="596"/>
      <c r="DN18" s="596"/>
      <c r="DO18" s="596"/>
      <c r="DP18" s="597"/>
      <c r="DQ18" s="604" t="s">
        <v>64</v>
      </c>
      <c r="DR18" s="596"/>
      <c r="DS18" s="596"/>
      <c r="DT18" s="596"/>
      <c r="DU18" s="596"/>
      <c r="DV18" s="596"/>
      <c r="DW18" s="596"/>
      <c r="DX18" s="596"/>
      <c r="DY18" s="596"/>
      <c r="DZ18" s="596"/>
      <c r="EA18" s="596"/>
      <c r="EB18" s="596"/>
      <c r="EC18" s="605"/>
    </row>
    <row r="19" spans="2:133" ht="11.25" customHeight="1" x14ac:dyDescent="0.15">
      <c r="B19" s="592" t="s">
        <v>201</v>
      </c>
      <c r="C19" s="593"/>
      <c r="D19" s="593"/>
      <c r="E19" s="593"/>
      <c r="F19" s="593"/>
      <c r="G19" s="593"/>
      <c r="H19" s="593"/>
      <c r="I19" s="593"/>
      <c r="J19" s="593"/>
      <c r="K19" s="593"/>
      <c r="L19" s="593"/>
      <c r="M19" s="593"/>
      <c r="N19" s="593"/>
      <c r="O19" s="593"/>
      <c r="P19" s="593"/>
      <c r="Q19" s="594"/>
      <c r="R19" s="595" t="s">
        <v>64</v>
      </c>
      <c r="S19" s="596"/>
      <c r="T19" s="596"/>
      <c r="U19" s="596"/>
      <c r="V19" s="596"/>
      <c r="W19" s="596"/>
      <c r="X19" s="596"/>
      <c r="Y19" s="597"/>
      <c r="Z19" s="598" t="s">
        <v>64</v>
      </c>
      <c r="AA19" s="598"/>
      <c r="AB19" s="598"/>
      <c r="AC19" s="598"/>
      <c r="AD19" s="599" t="s">
        <v>64</v>
      </c>
      <c r="AE19" s="599"/>
      <c r="AF19" s="599"/>
      <c r="AG19" s="599"/>
      <c r="AH19" s="599"/>
      <c r="AI19" s="599"/>
      <c r="AJ19" s="599"/>
      <c r="AK19" s="599"/>
      <c r="AL19" s="600" t="s">
        <v>64</v>
      </c>
      <c r="AM19" s="601"/>
      <c r="AN19" s="601"/>
      <c r="AO19" s="602"/>
      <c r="AP19" s="592" t="s">
        <v>202</v>
      </c>
      <c r="AQ19" s="593"/>
      <c r="AR19" s="593"/>
      <c r="AS19" s="593"/>
      <c r="AT19" s="593"/>
      <c r="AU19" s="593"/>
      <c r="AV19" s="593"/>
      <c r="AW19" s="593"/>
      <c r="AX19" s="593"/>
      <c r="AY19" s="593"/>
      <c r="AZ19" s="593"/>
      <c r="BA19" s="593"/>
      <c r="BB19" s="593"/>
      <c r="BC19" s="593"/>
      <c r="BD19" s="593"/>
      <c r="BE19" s="593"/>
      <c r="BF19" s="594"/>
      <c r="BG19" s="595" t="s">
        <v>64</v>
      </c>
      <c r="BH19" s="596"/>
      <c r="BI19" s="596"/>
      <c r="BJ19" s="596"/>
      <c r="BK19" s="596"/>
      <c r="BL19" s="596"/>
      <c r="BM19" s="596"/>
      <c r="BN19" s="597"/>
      <c r="BO19" s="598" t="s">
        <v>64</v>
      </c>
      <c r="BP19" s="598"/>
      <c r="BQ19" s="598"/>
      <c r="BR19" s="598"/>
      <c r="BS19" s="604" t="s">
        <v>64</v>
      </c>
      <c r="BT19" s="596"/>
      <c r="BU19" s="596"/>
      <c r="BV19" s="596"/>
      <c r="BW19" s="596"/>
      <c r="BX19" s="596"/>
      <c r="BY19" s="596"/>
      <c r="BZ19" s="596"/>
      <c r="CA19" s="596"/>
      <c r="CB19" s="605"/>
      <c r="CD19" s="592" t="s">
        <v>203</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598" t="s">
        <v>64</v>
      </c>
      <c r="DA19" s="598"/>
      <c r="DB19" s="598"/>
      <c r="DC19" s="598"/>
      <c r="DD19" s="604" t="s">
        <v>64</v>
      </c>
      <c r="DE19" s="596"/>
      <c r="DF19" s="596"/>
      <c r="DG19" s="596"/>
      <c r="DH19" s="596"/>
      <c r="DI19" s="596"/>
      <c r="DJ19" s="596"/>
      <c r="DK19" s="596"/>
      <c r="DL19" s="596"/>
      <c r="DM19" s="596"/>
      <c r="DN19" s="596"/>
      <c r="DO19" s="596"/>
      <c r="DP19" s="597"/>
      <c r="DQ19" s="604" t="s">
        <v>64</v>
      </c>
      <c r="DR19" s="596"/>
      <c r="DS19" s="596"/>
      <c r="DT19" s="596"/>
      <c r="DU19" s="596"/>
      <c r="DV19" s="596"/>
      <c r="DW19" s="596"/>
      <c r="DX19" s="596"/>
      <c r="DY19" s="596"/>
      <c r="DZ19" s="596"/>
      <c r="EA19" s="596"/>
      <c r="EB19" s="596"/>
      <c r="EC19" s="605"/>
    </row>
    <row r="20" spans="2:133" ht="11.25" customHeight="1" x14ac:dyDescent="0.15">
      <c r="B20" s="592" t="s">
        <v>204</v>
      </c>
      <c r="C20" s="593"/>
      <c r="D20" s="593"/>
      <c r="E20" s="593"/>
      <c r="F20" s="593"/>
      <c r="G20" s="593"/>
      <c r="H20" s="593"/>
      <c r="I20" s="593"/>
      <c r="J20" s="593"/>
      <c r="K20" s="593"/>
      <c r="L20" s="593"/>
      <c r="M20" s="593"/>
      <c r="N20" s="593"/>
      <c r="O20" s="593"/>
      <c r="P20" s="593"/>
      <c r="Q20" s="594"/>
      <c r="R20" s="595" t="s">
        <v>64</v>
      </c>
      <c r="S20" s="596"/>
      <c r="T20" s="596"/>
      <c r="U20" s="596"/>
      <c r="V20" s="596"/>
      <c r="W20" s="596"/>
      <c r="X20" s="596"/>
      <c r="Y20" s="597"/>
      <c r="Z20" s="598" t="s">
        <v>64</v>
      </c>
      <c r="AA20" s="598"/>
      <c r="AB20" s="598"/>
      <c r="AC20" s="598"/>
      <c r="AD20" s="599" t="s">
        <v>64</v>
      </c>
      <c r="AE20" s="599"/>
      <c r="AF20" s="599"/>
      <c r="AG20" s="599"/>
      <c r="AH20" s="599"/>
      <c r="AI20" s="599"/>
      <c r="AJ20" s="599"/>
      <c r="AK20" s="599"/>
      <c r="AL20" s="600" t="s">
        <v>64</v>
      </c>
      <c r="AM20" s="601"/>
      <c r="AN20" s="601"/>
      <c r="AO20" s="602"/>
      <c r="AP20" s="592" t="s">
        <v>205</v>
      </c>
      <c r="AQ20" s="593"/>
      <c r="AR20" s="593"/>
      <c r="AS20" s="593"/>
      <c r="AT20" s="593"/>
      <c r="AU20" s="593"/>
      <c r="AV20" s="593"/>
      <c r="AW20" s="593"/>
      <c r="AX20" s="593"/>
      <c r="AY20" s="593"/>
      <c r="AZ20" s="593"/>
      <c r="BA20" s="593"/>
      <c r="BB20" s="593"/>
      <c r="BC20" s="593"/>
      <c r="BD20" s="593"/>
      <c r="BE20" s="593"/>
      <c r="BF20" s="594"/>
      <c r="BG20" s="595" t="s">
        <v>64</v>
      </c>
      <c r="BH20" s="596"/>
      <c r="BI20" s="596"/>
      <c r="BJ20" s="596"/>
      <c r="BK20" s="596"/>
      <c r="BL20" s="596"/>
      <c r="BM20" s="596"/>
      <c r="BN20" s="597"/>
      <c r="BO20" s="598" t="s">
        <v>64</v>
      </c>
      <c r="BP20" s="598"/>
      <c r="BQ20" s="598"/>
      <c r="BR20" s="598"/>
      <c r="BS20" s="604" t="s">
        <v>64</v>
      </c>
      <c r="BT20" s="596"/>
      <c r="BU20" s="596"/>
      <c r="BV20" s="596"/>
      <c r="BW20" s="596"/>
      <c r="BX20" s="596"/>
      <c r="BY20" s="596"/>
      <c r="BZ20" s="596"/>
      <c r="CA20" s="596"/>
      <c r="CB20" s="605"/>
      <c r="CD20" s="592" t="s">
        <v>206</v>
      </c>
      <c r="CE20" s="593"/>
      <c r="CF20" s="593"/>
      <c r="CG20" s="593"/>
      <c r="CH20" s="593"/>
      <c r="CI20" s="593"/>
      <c r="CJ20" s="593"/>
      <c r="CK20" s="593"/>
      <c r="CL20" s="593"/>
      <c r="CM20" s="593"/>
      <c r="CN20" s="593"/>
      <c r="CO20" s="593"/>
      <c r="CP20" s="593"/>
      <c r="CQ20" s="594"/>
      <c r="CR20" s="595">
        <v>5618484</v>
      </c>
      <c r="CS20" s="596"/>
      <c r="CT20" s="596"/>
      <c r="CU20" s="596"/>
      <c r="CV20" s="596"/>
      <c r="CW20" s="596"/>
      <c r="CX20" s="596"/>
      <c r="CY20" s="597"/>
      <c r="CZ20" s="598">
        <v>100</v>
      </c>
      <c r="DA20" s="598"/>
      <c r="DB20" s="598"/>
      <c r="DC20" s="598"/>
      <c r="DD20" s="604">
        <v>1319406</v>
      </c>
      <c r="DE20" s="596"/>
      <c r="DF20" s="596"/>
      <c r="DG20" s="596"/>
      <c r="DH20" s="596"/>
      <c r="DI20" s="596"/>
      <c r="DJ20" s="596"/>
      <c r="DK20" s="596"/>
      <c r="DL20" s="596"/>
      <c r="DM20" s="596"/>
      <c r="DN20" s="596"/>
      <c r="DO20" s="596"/>
      <c r="DP20" s="597"/>
      <c r="DQ20" s="604">
        <v>3136379</v>
      </c>
      <c r="DR20" s="596"/>
      <c r="DS20" s="596"/>
      <c r="DT20" s="596"/>
      <c r="DU20" s="596"/>
      <c r="DV20" s="596"/>
      <c r="DW20" s="596"/>
      <c r="DX20" s="596"/>
      <c r="DY20" s="596"/>
      <c r="DZ20" s="596"/>
      <c r="EA20" s="596"/>
      <c r="EB20" s="596"/>
      <c r="EC20" s="605"/>
    </row>
    <row r="21" spans="2:133" ht="11.25" customHeight="1" x14ac:dyDescent="0.15">
      <c r="B21" s="592" t="s">
        <v>207</v>
      </c>
      <c r="C21" s="593"/>
      <c r="D21" s="593"/>
      <c r="E21" s="593"/>
      <c r="F21" s="593"/>
      <c r="G21" s="593"/>
      <c r="H21" s="593"/>
      <c r="I21" s="593"/>
      <c r="J21" s="593"/>
      <c r="K21" s="593"/>
      <c r="L21" s="593"/>
      <c r="M21" s="593"/>
      <c r="N21" s="593"/>
      <c r="O21" s="593"/>
      <c r="P21" s="593"/>
      <c r="Q21" s="594"/>
      <c r="R21" s="595">
        <v>11598</v>
      </c>
      <c r="S21" s="596"/>
      <c r="T21" s="596"/>
      <c r="U21" s="596"/>
      <c r="V21" s="596"/>
      <c r="W21" s="596"/>
      <c r="X21" s="596"/>
      <c r="Y21" s="597"/>
      <c r="Z21" s="598">
        <v>0.2</v>
      </c>
      <c r="AA21" s="598"/>
      <c r="AB21" s="598"/>
      <c r="AC21" s="598"/>
      <c r="AD21" s="599">
        <v>11598</v>
      </c>
      <c r="AE21" s="599"/>
      <c r="AF21" s="599"/>
      <c r="AG21" s="599"/>
      <c r="AH21" s="599"/>
      <c r="AI21" s="599"/>
      <c r="AJ21" s="599"/>
      <c r="AK21" s="599"/>
      <c r="AL21" s="600">
        <v>0.4</v>
      </c>
      <c r="AM21" s="601"/>
      <c r="AN21" s="601"/>
      <c r="AO21" s="602"/>
      <c r="AP21" s="592" t="s">
        <v>208</v>
      </c>
      <c r="AQ21" s="608"/>
      <c r="AR21" s="608"/>
      <c r="AS21" s="608"/>
      <c r="AT21" s="608"/>
      <c r="AU21" s="608"/>
      <c r="AV21" s="608"/>
      <c r="AW21" s="608"/>
      <c r="AX21" s="608"/>
      <c r="AY21" s="608"/>
      <c r="AZ21" s="608"/>
      <c r="BA21" s="608"/>
      <c r="BB21" s="608"/>
      <c r="BC21" s="608"/>
      <c r="BD21" s="608"/>
      <c r="BE21" s="608"/>
      <c r="BF21" s="609"/>
      <c r="BG21" s="595" t="s">
        <v>64</v>
      </c>
      <c r="BH21" s="596"/>
      <c r="BI21" s="596"/>
      <c r="BJ21" s="596"/>
      <c r="BK21" s="596"/>
      <c r="BL21" s="596"/>
      <c r="BM21" s="596"/>
      <c r="BN21" s="597"/>
      <c r="BO21" s="598" t="s">
        <v>64</v>
      </c>
      <c r="BP21" s="598"/>
      <c r="BQ21" s="598"/>
      <c r="BR21" s="598"/>
      <c r="BS21" s="604" t="s">
        <v>64</v>
      </c>
      <c r="BT21" s="596"/>
      <c r="BU21" s="596"/>
      <c r="BV21" s="596"/>
      <c r="BW21" s="596"/>
      <c r="BX21" s="596"/>
      <c r="BY21" s="596"/>
      <c r="BZ21" s="596"/>
      <c r="CA21" s="596"/>
      <c r="CB21" s="605"/>
      <c r="CD21" s="613"/>
      <c r="CE21" s="614"/>
      <c r="CF21" s="614"/>
      <c r="CG21" s="614"/>
      <c r="CH21" s="614"/>
      <c r="CI21" s="614"/>
      <c r="CJ21" s="614"/>
      <c r="CK21" s="614"/>
      <c r="CL21" s="614"/>
      <c r="CM21" s="614"/>
      <c r="CN21" s="614"/>
      <c r="CO21" s="614"/>
      <c r="CP21" s="614"/>
      <c r="CQ21" s="615"/>
      <c r="CR21" s="616"/>
      <c r="CS21" s="611"/>
      <c r="CT21" s="611"/>
      <c r="CU21" s="611"/>
      <c r="CV21" s="611"/>
      <c r="CW21" s="611"/>
      <c r="CX21" s="611"/>
      <c r="CY21" s="617"/>
      <c r="CZ21" s="618"/>
      <c r="DA21" s="618"/>
      <c r="DB21" s="618"/>
      <c r="DC21" s="618"/>
      <c r="DD21" s="610"/>
      <c r="DE21" s="611"/>
      <c r="DF21" s="611"/>
      <c r="DG21" s="611"/>
      <c r="DH21" s="611"/>
      <c r="DI21" s="611"/>
      <c r="DJ21" s="611"/>
      <c r="DK21" s="611"/>
      <c r="DL21" s="611"/>
      <c r="DM21" s="611"/>
      <c r="DN21" s="611"/>
      <c r="DO21" s="611"/>
      <c r="DP21" s="617"/>
      <c r="DQ21" s="610"/>
      <c r="DR21" s="611"/>
      <c r="DS21" s="611"/>
      <c r="DT21" s="611"/>
      <c r="DU21" s="611"/>
      <c r="DV21" s="611"/>
      <c r="DW21" s="611"/>
      <c r="DX21" s="611"/>
      <c r="DY21" s="611"/>
      <c r="DZ21" s="611"/>
      <c r="EA21" s="611"/>
      <c r="EB21" s="611"/>
      <c r="EC21" s="612"/>
    </row>
    <row r="22" spans="2:133" ht="11.25" customHeight="1" x14ac:dyDescent="0.15">
      <c r="B22" s="592" t="s">
        <v>209</v>
      </c>
      <c r="C22" s="593"/>
      <c r="D22" s="593"/>
      <c r="E22" s="593"/>
      <c r="F22" s="593"/>
      <c r="G22" s="593"/>
      <c r="H22" s="593"/>
      <c r="I22" s="593"/>
      <c r="J22" s="593"/>
      <c r="K22" s="593"/>
      <c r="L22" s="593"/>
      <c r="M22" s="593"/>
      <c r="N22" s="593"/>
      <c r="O22" s="593"/>
      <c r="P22" s="593"/>
      <c r="Q22" s="594"/>
      <c r="R22" s="595">
        <v>2314238</v>
      </c>
      <c r="S22" s="596"/>
      <c r="T22" s="596"/>
      <c r="U22" s="596"/>
      <c r="V22" s="596"/>
      <c r="W22" s="596"/>
      <c r="X22" s="596"/>
      <c r="Y22" s="597"/>
      <c r="Z22" s="598">
        <v>37.799999999999997</v>
      </c>
      <c r="AA22" s="598"/>
      <c r="AB22" s="598"/>
      <c r="AC22" s="598"/>
      <c r="AD22" s="599">
        <v>2150475</v>
      </c>
      <c r="AE22" s="599"/>
      <c r="AF22" s="599"/>
      <c r="AG22" s="599"/>
      <c r="AH22" s="599"/>
      <c r="AI22" s="599"/>
      <c r="AJ22" s="599"/>
      <c r="AK22" s="599"/>
      <c r="AL22" s="600">
        <v>71.099999999999994</v>
      </c>
      <c r="AM22" s="601"/>
      <c r="AN22" s="601"/>
      <c r="AO22" s="602"/>
      <c r="AP22" s="592" t="s">
        <v>210</v>
      </c>
      <c r="AQ22" s="608"/>
      <c r="AR22" s="608"/>
      <c r="AS22" s="608"/>
      <c r="AT22" s="608"/>
      <c r="AU22" s="608"/>
      <c r="AV22" s="608"/>
      <c r="AW22" s="608"/>
      <c r="AX22" s="608"/>
      <c r="AY22" s="608"/>
      <c r="AZ22" s="608"/>
      <c r="BA22" s="608"/>
      <c r="BB22" s="608"/>
      <c r="BC22" s="608"/>
      <c r="BD22" s="608"/>
      <c r="BE22" s="608"/>
      <c r="BF22" s="609"/>
      <c r="BG22" s="595" t="s">
        <v>64</v>
      </c>
      <c r="BH22" s="596"/>
      <c r="BI22" s="596"/>
      <c r="BJ22" s="596"/>
      <c r="BK22" s="596"/>
      <c r="BL22" s="596"/>
      <c r="BM22" s="596"/>
      <c r="BN22" s="597"/>
      <c r="BO22" s="598" t="s">
        <v>64</v>
      </c>
      <c r="BP22" s="598"/>
      <c r="BQ22" s="598"/>
      <c r="BR22" s="598"/>
      <c r="BS22" s="604" t="s">
        <v>64</v>
      </c>
      <c r="BT22" s="596"/>
      <c r="BU22" s="596"/>
      <c r="BV22" s="596"/>
      <c r="BW22" s="596"/>
      <c r="BX22" s="596"/>
      <c r="BY22" s="596"/>
      <c r="BZ22" s="596"/>
      <c r="CA22" s="596"/>
      <c r="CB22" s="605"/>
      <c r="CD22" s="577" t="s">
        <v>211</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212</v>
      </c>
      <c r="C23" s="593"/>
      <c r="D23" s="593"/>
      <c r="E23" s="593"/>
      <c r="F23" s="593"/>
      <c r="G23" s="593"/>
      <c r="H23" s="593"/>
      <c r="I23" s="593"/>
      <c r="J23" s="593"/>
      <c r="K23" s="593"/>
      <c r="L23" s="593"/>
      <c r="M23" s="593"/>
      <c r="N23" s="593"/>
      <c r="O23" s="593"/>
      <c r="P23" s="593"/>
      <c r="Q23" s="594"/>
      <c r="R23" s="595">
        <v>2150475</v>
      </c>
      <c r="S23" s="596"/>
      <c r="T23" s="596"/>
      <c r="U23" s="596"/>
      <c r="V23" s="596"/>
      <c r="W23" s="596"/>
      <c r="X23" s="596"/>
      <c r="Y23" s="597"/>
      <c r="Z23" s="598">
        <v>35.200000000000003</v>
      </c>
      <c r="AA23" s="598"/>
      <c r="AB23" s="598"/>
      <c r="AC23" s="598"/>
      <c r="AD23" s="599">
        <v>2150475</v>
      </c>
      <c r="AE23" s="599"/>
      <c r="AF23" s="599"/>
      <c r="AG23" s="599"/>
      <c r="AH23" s="599"/>
      <c r="AI23" s="599"/>
      <c r="AJ23" s="599"/>
      <c r="AK23" s="599"/>
      <c r="AL23" s="600">
        <v>71.099999999999994</v>
      </c>
      <c r="AM23" s="601"/>
      <c r="AN23" s="601"/>
      <c r="AO23" s="602"/>
      <c r="AP23" s="592" t="s">
        <v>213</v>
      </c>
      <c r="AQ23" s="608"/>
      <c r="AR23" s="608"/>
      <c r="AS23" s="608"/>
      <c r="AT23" s="608"/>
      <c r="AU23" s="608"/>
      <c r="AV23" s="608"/>
      <c r="AW23" s="608"/>
      <c r="AX23" s="608"/>
      <c r="AY23" s="608"/>
      <c r="AZ23" s="608"/>
      <c r="BA23" s="608"/>
      <c r="BB23" s="608"/>
      <c r="BC23" s="608"/>
      <c r="BD23" s="608"/>
      <c r="BE23" s="608"/>
      <c r="BF23" s="609"/>
      <c r="BG23" s="595" t="s">
        <v>64</v>
      </c>
      <c r="BH23" s="596"/>
      <c r="BI23" s="596"/>
      <c r="BJ23" s="596"/>
      <c r="BK23" s="596"/>
      <c r="BL23" s="596"/>
      <c r="BM23" s="596"/>
      <c r="BN23" s="597"/>
      <c r="BO23" s="598" t="s">
        <v>64</v>
      </c>
      <c r="BP23" s="598"/>
      <c r="BQ23" s="598"/>
      <c r="BR23" s="598"/>
      <c r="BS23" s="604" t="s">
        <v>64</v>
      </c>
      <c r="BT23" s="596"/>
      <c r="BU23" s="596"/>
      <c r="BV23" s="596"/>
      <c r="BW23" s="596"/>
      <c r="BX23" s="596"/>
      <c r="BY23" s="596"/>
      <c r="BZ23" s="596"/>
      <c r="CA23" s="596"/>
      <c r="CB23" s="605"/>
      <c r="CD23" s="577" t="s">
        <v>153</v>
      </c>
      <c r="CE23" s="578"/>
      <c r="CF23" s="578"/>
      <c r="CG23" s="578"/>
      <c r="CH23" s="578"/>
      <c r="CI23" s="578"/>
      <c r="CJ23" s="578"/>
      <c r="CK23" s="578"/>
      <c r="CL23" s="578"/>
      <c r="CM23" s="578"/>
      <c r="CN23" s="578"/>
      <c r="CO23" s="578"/>
      <c r="CP23" s="578"/>
      <c r="CQ23" s="579"/>
      <c r="CR23" s="577" t="s">
        <v>214</v>
      </c>
      <c r="CS23" s="578"/>
      <c r="CT23" s="578"/>
      <c r="CU23" s="578"/>
      <c r="CV23" s="578"/>
      <c r="CW23" s="578"/>
      <c r="CX23" s="578"/>
      <c r="CY23" s="579"/>
      <c r="CZ23" s="577" t="s">
        <v>215</v>
      </c>
      <c r="DA23" s="578"/>
      <c r="DB23" s="578"/>
      <c r="DC23" s="579"/>
      <c r="DD23" s="577" t="s">
        <v>216</v>
      </c>
      <c r="DE23" s="578"/>
      <c r="DF23" s="578"/>
      <c r="DG23" s="578"/>
      <c r="DH23" s="578"/>
      <c r="DI23" s="578"/>
      <c r="DJ23" s="578"/>
      <c r="DK23" s="579"/>
      <c r="DL23" s="619" t="s">
        <v>217</v>
      </c>
      <c r="DM23" s="620"/>
      <c r="DN23" s="620"/>
      <c r="DO23" s="620"/>
      <c r="DP23" s="620"/>
      <c r="DQ23" s="620"/>
      <c r="DR23" s="620"/>
      <c r="DS23" s="620"/>
      <c r="DT23" s="620"/>
      <c r="DU23" s="620"/>
      <c r="DV23" s="621"/>
      <c r="DW23" s="577" t="s">
        <v>218</v>
      </c>
      <c r="DX23" s="578"/>
      <c r="DY23" s="578"/>
      <c r="DZ23" s="578"/>
      <c r="EA23" s="578"/>
      <c r="EB23" s="578"/>
      <c r="EC23" s="579"/>
    </row>
    <row r="24" spans="2:133" ht="11.25" customHeight="1" x14ac:dyDescent="0.15">
      <c r="B24" s="592" t="s">
        <v>219</v>
      </c>
      <c r="C24" s="593"/>
      <c r="D24" s="593"/>
      <c r="E24" s="593"/>
      <c r="F24" s="593"/>
      <c r="G24" s="593"/>
      <c r="H24" s="593"/>
      <c r="I24" s="593"/>
      <c r="J24" s="593"/>
      <c r="K24" s="593"/>
      <c r="L24" s="593"/>
      <c r="M24" s="593"/>
      <c r="N24" s="593"/>
      <c r="O24" s="593"/>
      <c r="P24" s="593"/>
      <c r="Q24" s="594"/>
      <c r="R24" s="595">
        <v>163763</v>
      </c>
      <c r="S24" s="596"/>
      <c r="T24" s="596"/>
      <c r="U24" s="596"/>
      <c r="V24" s="596"/>
      <c r="W24" s="596"/>
      <c r="X24" s="596"/>
      <c r="Y24" s="597"/>
      <c r="Z24" s="598">
        <v>2.7</v>
      </c>
      <c r="AA24" s="598"/>
      <c r="AB24" s="598"/>
      <c r="AC24" s="598"/>
      <c r="AD24" s="599" t="s">
        <v>64</v>
      </c>
      <c r="AE24" s="599"/>
      <c r="AF24" s="599"/>
      <c r="AG24" s="599"/>
      <c r="AH24" s="599"/>
      <c r="AI24" s="599"/>
      <c r="AJ24" s="599"/>
      <c r="AK24" s="599"/>
      <c r="AL24" s="600" t="s">
        <v>64</v>
      </c>
      <c r="AM24" s="601"/>
      <c r="AN24" s="601"/>
      <c r="AO24" s="602"/>
      <c r="AP24" s="592" t="s">
        <v>220</v>
      </c>
      <c r="AQ24" s="608"/>
      <c r="AR24" s="608"/>
      <c r="AS24" s="608"/>
      <c r="AT24" s="608"/>
      <c r="AU24" s="608"/>
      <c r="AV24" s="608"/>
      <c r="AW24" s="608"/>
      <c r="AX24" s="608"/>
      <c r="AY24" s="608"/>
      <c r="AZ24" s="608"/>
      <c r="BA24" s="608"/>
      <c r="BB24" s="608"/>
      <c r="BC24" s="608"/>
      <c r="BD24" s="608"/>
      <c r="BE24" s="608"/>
      <c r="BF24" s="609"/>
      <c r="BG24" s="595" t="s">
        <v>64</v>
      </c>
      <c r="BH24" s="596"/>
      <c r="BI24" s="596"/>
      <c r="BJ24" s="596"/>
      <c r="BK24" s="596"/>
      <c r="BL24" s="596"/>
      <c r="BM24" s="596"/>
      <c r="BN24" s="597"/>
      <c r="BO24" s="598" t="s">
        <v>64</v>
      </c>
      <c r="BP24" s="598"/>
      <c r="BQ24" s="598"/>
      <c r="BR24" s="598"/>
      <c r="BS24" s="604" t="s">
        <v>64</v>
      </c>
      <c r="BT24" s="596"/>
      <c r="BU24" s="596"/>
      <c r="BV24" s="596"/>
      <c r="BW24" s="596"/>
      <c r="BX24" s="596"/>
      <c r="BY24" s="596"/>
      <c r="BZ24" s="596"/>
      <c r="CA24" s="596"/>
      <c r="CB24" s="605"/>
      <c r="CD24" s="581" t="s">
        <v>221</v>
      </c>
      <c r="CE24" s="582"/>
      <c r="CF24" s="582"/>
      <c r="CG24" s="582"/>
      <c r="CH24" s="582"/>
      <c r="CI24" s="582"/>
      <c r="CJ24" s="582"/>
      <c r="CK24" s="582"/>
      <c r="CL24" s="582"/>
      <c r="CM24" s="582"/>
      <c r="CN24" s="582"/>
      <c r="CO24" s="582"/>
      <c r="CP24" s="582"/>
      <c r="CQ24" s="583"/>
      <c r="CR24" s="584">
        <v>1781419</v>
      </c>
      <c r="CS24" s="585"/>
      <c r="CT24" s="585"/>
      <c r="CU24" s="585"/>
      <c r="CV24" s="585"/>
      <c r="CW24" s="585"/>
      <c r="CX24" s="585"/>
      <c r="CY24" s="586"/>
      <c r="CZ24" s="589">
        <v>31.7</v>
      </c>
      <c r="DA24" s="590"/>
      <c r="DB24" s="590"/>
      <c r="DC24" s="606"/>
      <c r="DD24" s="626">
        <v>1460098</v>
      </c>
      <c r="DE24" s="585"/>
      <c r="DF24" s="585"/>
      <c r="DG24" s="585"/>
      <c r="DH24" s="585"/>
      <c r="DI24" s="585"/>
      <c r="DJ24" s="585"/>
      <c r="DK24" s="586"/>
      <c r="DL24" s="626">
        <v>1451799</v>
      </c>
      <c r="DM24" s="585"/>
      <c r="DN24" s="585"/>
      <c r="DO24" s="585"/>
      <c r="DP24" s="585"/>
      <c r="DQ24" s="585"/>
      <c r="DR24" s="585"/>
      <c r="DS24" s="585"/>
      <c r="DT24" s="585"/>
      <c r="DU24" s="585"/>
      <c r="DV24" s="586"/>
      <c r="DW24" s="589">
        <v>46.6</v>
      </c>
      <c r="DX24" s="590"/>
      <c r="DY24" s="590"/>
      <c r="DZ24" s="590"/>
      <c r="EA24" s="590"/>
      <c r="EB24" s="590"/>
      <c r="EC24" s="591"/>
    </row>
    <row r="25" spans="2:133" ht="11.25" customHeight="1" x14ac:dyDescent="0.15">
      <c r="B25" s="592" t="s">
        <v>222</v>
      </c>
      <c r="C25" s="593"/>
      <c r="D25" s="593"/>
      <c r="E25" s="593"/>
      <c r="F25" s="593"/>
      <c r="G25" s="593"/>
      <c r="H25" s="593"/>
      <c r="I25" s="593"/>
      <c r="J25" s="593"/>
      <c r="K25" s="593"/>
      <c r="L25" s="593"/>
      <c r="M25" s="593"/>
      <c r="N25" s="593"/>
      <c r="O25" s="593"/>
      <c r="P25" s="593"/>
      <c r="Q25" s="594"/>
      <c r="R25" s="595" t="s">
        <v>64</v>
      </c>
      <c r="S25" s="596"/>
      <c r="T25" s="596"/>
      <c r="U25" s="596"/>
      <c r="V25" s="596"/>
      <c r="W25" s="596"/>
      <c r="X25" s="596"/>
      <c r="Y25" s="597"/>
      <c r="Z25" s="598" t="s">
        <v>64</v>
      </c>
      <c r="AA25" s="598"/>
      <c r="AB25" s="598"/>
      <c r="AC25" s="598"/>
      <c r="AD25" s="599" t="s">
        <v>64</v>
      </c>
      <c r="AE25" s="599"/>
      <c r="AF25" s="599"/>
      <c r="AG25" s="599"/>
      <c r="AH25" s="599"/>
      <c r="AI25" s="599"/>
      <c r="AJ25" s="599"/>
      <c r="AK25" s="599"/>
      <c r="AL25" s="600" t="s">
        <v>64</v>
      </c>
      <c r="AM25" s="601"/>
      <c r="AN25" s="601"/>
      <c r="AO25" s="602"/>
      <c r="AP25" s="592" t="s">
        <v>223</v>
      </c>
      <c r="AQ25" s="608"/>
      <c r="AR25" s="608"/>
      <c r="AS25" s="608"/>
      <c r="AT25" s="608"/>
      <c r="AU25" s="608"/>
      <c r="AV25" s="608"/>
      <c r="AW25" s="608"/>
      <c r="AX25" s="608"/>
      <c r="AY25" s="608"/>
      <c r="AZ25" s="608"/>
      <c r="BA25" s="608"/>
      <c r="BB25" s="608"/>
      <c r="BC25" s="608"/>
      <c r="BD25" s="608"/>
      <c r="BE25" s="608"/>
      <c r="BF25" s="609"/>
      <c r="BG25" s="595" t="s">
        <v>64</v>
      </c>
      <c r="BH25" s="596"/>
      <c r="BI25" s="596"/>
      <c r="BJ25" s="596"/>
      <c r="BK25" s="596"/>
      <c r="BL25" s="596"/>
      <c r="BM25" s="596"/>
      <c r="BN25" s="597"/>
      <c r="BO25" s="598" t="s">
        <v>64</v>
      </c>
      <c r="BP25" s="598"/>
      <c r="BQ25" s="598"/>
      <c r="BR25" s="598"/>
      <c r="BS25" s="604" t="s">
        <v>64</v>
      </c>
      <c r="BT25" s="596"/>
      <c r="BU25" s="596"/>
      <c r="BV25" s="596"/>
      <c r="BW25" s="596"/>
      <c r="BX25" s="596"/>
      <c r="BY25" s="596"/>
      <c r="BZ25" s="596"/>
      <c r="CA25" s="596"/>
      <c r="CB25" s="605"/>
      <c r="CD25" s="592" t="s">
        <v>224</v>
      </c>
      <c r="CE25" s="593"/>
      <c r="CF25" s="593"/>
      <c r="CG25" s="593"/>
      <c r="CH25" s="593"/>
      <c r="CI25" s="593"/>
      <c r="CJ25" s="593"/>
      <c r="CK25" s="593"/>
      <c r="CL25" s="593"/>
      <c r="CM25" s="593"/>
      <c r="CN25" s="593"/>
      <c r="CO25" s="593"/>
      <c r="CP25" s="593"/>
      <c r="CQ25" s="594"/>
      <c r="CR25" s="595">
        <v>835741</v>
      </c>
      <c r="CS25" s="622"/>
      <c r="CT25" s="622"/>
      <c r="CU25" s="622"/>
      <c r="CV25" s="622"/>
      <c r="CW25" s="622"/>
      <c r="CX25" s="622"/>
      <c r="CY25" s="623"/>
      <c r="CZ25" s="600">
        <v>14.9</v>
      </c>
      <c r="DA25" s="624"/>
      <c r="DB25" s="624"/>
      <c r="DC25" s="627"/>
      <c r="DD25" s="604">
        <v>792086</v>
      </c>
      <c r="DE25" s="622"/>
      <c r="DF25" s="622"/>
      <c r="DG25" s="622"/>
      <c r="DH25" s="622"/>
      <c r="DI25" s="622"/>
      <c r="DJ25" s="622"/>
      <c r="DK25" s="623"/>
      <c r="DL25" s="604">
        <v>783822</v>
      </c>
      <c r="DM25" s="622"/>
      <c r="DN25" s="622"/>
      <c r="DO25" s="622"/>
      <c r="DP25" s="622"/>
      <c r="DQ25" s="622"/>
      <c r="DR25" s="622"/>
      <c r="DS25" s="622"/>
      <c r="DT25" s="622"/>
      <c r="DU25" s="622"/>
      <c r="DV25" s="623"/>
      <c r="DW25" s="600">
        <v>25.2</v>
      </c>
      <c r="DX25" s="624"/>
      <c r="DY25" s="624"/>
      <c r="DZ25" s="624"/>
      <c r="EA25" s="624"/>
      <c r="EB25" s="624"/>
      <c r="EC25" s="625"/>
    </row>
    <row r="26" spans="2:133" ht="11.25" customHeight="1" x14ac:dyDescent="0.15">
      <c r="B26" s="592" t="s">
        <v>225</v>
      </c>
      <c r="C26" s="593"/>
      <c r="D26" s="593"/>
      <c r="E26" s="593"/>
      <c r="F26" s="593"/>
      <c r="G26" s="593"/>
      <c r="H26" s="593"/>
      <c r="I26" s="593"/>
      <c r="J26" s="593"/>
      <c r="K26" s="593"/>
      <c r="L26" s="593"/>
      <c r="M26" s="593"/>
      <c r="N26" s="593"/>
      <c r="O26" s="593"/>
      <c r="P26" s="593"/>
      <c r="Q26" s="594"/>
      <c r="R26" s="595">
        <v>3100363</v>
      </c>
      <c r="S26" s="596"/>
      <c r="T26" s="596"/>
      <c r="U26" s="596"/>
      <c r="V26" s="596"/>
      <c r="W26" s="596"/>
      <c r="X26" s="596"/>
      <c r="Y26" s="597"/>
      <c r="Z26" s="598">
        <v>50.7</v>
      </c>
      <c r="AA26" s="598"/>
      <c r="AB26" s="598"/>
      <c r="AC26" s="598"/>
      <c r="AD26" s="599">
        <v>2936414</v>
      </c>
      <c r="AE26" s="599"/>
      <c r="AF26" s="599"/>
      <c r="AG26" s="599"/>
      <c r="AH26" s="599"/>
      <c r="AI26" s="599"/>
      <c r="AJ26" s="599"/>
      <c r="AK26" s="599"/>
      <c r="AL26" s="600">
        <v>97</v>
      </c>
      <c r="AM26" s="601"/>
      <c r="AN26" s="601"/>
      <c r="AO26" s="602"/>
      <c r="AP26" s="592" t="s">
        <v>226</v>
      </c>
      <c r="AQ26" s="608"/>
      <c r="AR26" s="608"/>
      <c r="AS26" s="608"/>
      <c r="AT26" s="608"/>
      <c r="AU26" s="608"/>
      <c r="AV26" s="608"/>
      <c r="AW26" s="608"/>
      <c r="AX26" s="608"/>
      <c r="AY26" s="608"/>
      <c r="AZ26" s="608"/>
      <c r="BA26" s="608"/>
      <c r="BB26" s="608"/>
      <c r="BC26" s="608"/>
      <c r="BD26" s="608"/>
      <c r="BE26" s="608"/>
      <c r="BF26" s="609"/>
      <c r="BG26" s="595" t="s">
        <v>64</v>
      </c>
      <c r="BH26" s="596"/>
      <c r="BI26" s="596"/>
      <c r="BJ26" s="596"/>
      <c r="BK26" s="596"/>
      <c r="BL26" s="596"/>
      <c r="BM26" s="596"/>
      <c r="BN26" s="597"/>
      <c r="BO26" s="598" t="s">
        <v>64</v>
      </c>
      <c r="BP26" s="598"/>
      <c r="BQ26" s="598"/>
      <c r="BR26" s="598"/>
      <c r="BS26" s="604" t="s">
        <v>64</v>
      </c>
      <c r="BT26" s="596"/>
      <c r="BU26" s="596"/>
      <c r="BV26" s="596"/>
      <c r="BW26" s="596"/>
      <c r="BX26" s="596"/>
      <c r="BY26" s="596"/>
      <c r="BZ26" s="596"/>
      <c r="CA26" s="596"/>
      <c r="CB26" s="605"/>
      <c r="CD26" s="592" t="s">
        <v>227</v>
      </c>
      <c r="CE26" s="593"/>
      <c r="CF26" s="593"/>
      <c r="CG26" s="593"/>
      <c r="CH26" s="593"/>
      <c r="CI26" s="593"/>
      <c r="CJ26" s="593"/>
      <c r="CK26" s="593"/>
      <c r="CL26" s="593"/>
      <c r="CM26" s="593"/>
      <c r="CN26" s="593"/>
      <c r="CO26" s="593"/>
      <c r="CP26" s="593"/>
      <c r="CQ26" s="594"/>
      <c r="CR26" s="595">
        <v>534293</v>
      </c>
      <c r="CS26" s="596"/>
      <c r="CT26" s="596"/>
      <c r="CU26" s="596"/>
      <c r="CV26" s="596"/>
      <c r="CW26" s="596"/>
      <c r="CX26" s="596"/>
      <c r="CY26" s="597"/>
      <c r="CZ26" s="600">
        <v>9.5</v>
      </c>
      <c r="DA26" s="624"/>
      <c r="DB26" s="624"/>
      <c r="DC26" s="627"/>
      <c r="DD26" s="604">
        <v>495165</v>
      </c>
      <c r="DE26" s="596"/>
      <c r="DF26" s="596"/>
      <c r="DG26" s="596"/>
      <c r="DH26" s="596"/>
      <c r="DI26" s="596"/>
      <c r="DJ26" s="596"/>
      <c r="DK26" s="597"/>
      <c r="DL26" s="604" t="s">
        <v>64</v>
      </c>
      <c r="DM26" s="596"/>
      <c r="DN26" s="596"/>
      <c r="DO26" s="596"/>
      <c r="DP26" s="596"/>
      <c r="DQ26" s="596"/>
      <c r="DR26" s="596"/>
      <c r="DS26" s="596"/>
      <c r="DT26" s="596"/>
      <c r="DU26" s="596"/>
      <c r="DV26" s="597"/>
      <c r="DW26" s="600" t="s">
        <v>64</v>
      </c>
      <c r="DX26" s="624"/>
      <c r="DY26" s="624"/>
      <c r="DZ26" s="624"/>
      <c r="EA26" s="624"/>
      <c r="EB26" s="624"/>
      <c r="EC26" s="625"/>
    </row>
    <row r="27" spans="2:133" ht="11.25" customHeight="1" x14ac:dyDescent="0.15">
      <c r="B27" s="592" t="s">
        <v>228</v>
      </c>
      <c r="C27" s="593"/>
      <c r="D27" s="593"/>
      <c r="E27" s="593"/>
      <c r="F27" s="593"/>
      <c r="G27" s="593"/>
      <c r="H27" s="593"/>
      <c r="I27" s="593"/>
      <c r="J27" s="593"/>
      <c r="K27" s="593"/>
      <c r="L27" s="593"/>
      <c r="M27" s="593"/>
      <c r="N27" s="593"/>
      <c r="O27" s="593"/>
      <c r="P27" s="593"/>
      <c r="Q27" s="594"/>
      <c r="R27" s="595">
        <v>867</v>
      </c>
      <c r="S27" s="596"/>
      <c r="T27" s="596"/>
      <c r="U27" s="596"/>
      <c r="V27" s="596"/>
      <c r="W27" s="596"/>
      <c r="X27" s="596"/>
      <c r="Y27" s="597"/>
      <c r="Z27" s="598">
        <v>0</v>
      </c>
      <c r="AA27" s="598"/>
      <c r="AB27" s="598"/>
      <c r="AC27" s="598"/>
      <c r="AD27" s="599">
        <v>867</v>
      </c>
      <c r="AE27" s="599"/>
      <c r="AF27" s="599"/>
      <c r="AG27" s="599"/>
      <c r="AH27" s="599"/>
      <c r="AI27" s="599"/>
      <c r="AJ27" s="599"/>
      <c r="AK27" s="599"/>
      <c r="AL27" s="600">
        <v>0</v>
      </c>
      <c r="AM27" s="601"/>
      <c r="AN27" s="601"/>
      <c r="AO27" s="602"/>
      <c r="AP27" s="592" t="s">
        <v>229</v>
      </c>
      <c r="AQ27" s="593"/>
      <c r="AR27" s="593"/>
      <c r="AS27" s="593"/>
      <c r="AT27" s="593"/>
      <c r="AU27" s="593"/>
      <c r="AV27" s="593"/>
      <c r="AW27" s="593"/>
      <c r="AX27" s="593"/>
      <c r="AY27" s="593"/>
      <c r="AZ27" s="593"/>
      <c r="BA27" s="593"/>
      <c r="BB27" s="593"/>
      <c r="BC27" s="593"/>
      <c r="BD27" s="593"/>
      <c r="BE27" s="593"/>
      <c r="BF27" s="594"/>
      <c r="BG27" s="595">
        <v>655417</v>
      </c>
      <c r="BH27" s="596"/>
      <c r="BI27" s="596"/>
      <c r="BJ27" s="596"/>
      <c r="BK27" s="596"/>
      <c r="BL27" s="596"/>
      <c r="BM27" s="596"/>
      <c r="BN27" s="597"/>
      <c r="BO27" s="598">
        <v>100</v>
      </c>
      <c r="BP27" s="598"/>
      <c r="BQ27" s="598"/>
      <c r="BR27" s="598"/>
      <c r="BS27" s="604" t="s">
        <v>64</v>
      </c>
      <c r="BT27" s="596"/>
      <c r="BU27" s="596"/>
      <c r="BV27" s="596"/>
      <c r="BW27" s="596"/>
      <c r="BX27" s="596"/>
      <c r="BY27" s="596"/>
      <c r="BZ27" s="596"/>
      <c r="CA27" s="596"/>
      <c r="CB27" s="605"/>
      <c r="CD27" s="592" t="s">
        <v>230</v>
      </c>
      <c r="CE27" s="593"/>
      <c r="CF27" s="593"/>
      <c r="CG27" s="593"/>
      <c r="CH27" s="593"/>
      <c r="CI27" s="593"/>
      <c r="CJ27" s="593"/>
      <c r="CK27" s="593"/>
      <c r="CL27" s="593"/>
      <c r="CM27" s="593"/>
      <c r="CN27" s="593"/>
      <c r="CO27" s="593"/>
      <c r="CP27" s="593"/>
      <c r="CQ27" s="594"/>
      <c r="CR27" s="595">
        <v>330701</v>
      </c>
      <c r="CS27" s="622"/>
      <c r="CT27" s="622"/>
      <c r="CU27" s="622"/>
      <c r="CV27" s="622"/>
      <c r="CW27" s="622"/>
      <c r="CX27" s="622"/>
      <c r="CY27" s="623"/>
      <c r="CZ27" s="600">
        <v>5.9</v>
      </c>
      <c r="DA27" s="624"/>
      <c r="DB27" s="624"/>
      <c r="DC27" s="627"/>
      <c r="DD27" s="604">
        <v>69936</v>
      </c>
      <c r="DE27" s="622"/>
      <c r="DF27" s="622"/>
      <c r="DG27" s="622"/>
      <c r="DH27" s="622"/>
      <c r="DI27" s="622"/>
      <c r="DJ27" s="622"/>
      <c r="DK27" s="623"/>
      <c r="DL27" s="604">
        <v>69901</v>
      </c>
      <c r="DM27" s="622"/>
      <c r="DN27" s="622"/>
      <c r="DO27" s="622"/>
      <c r="DP27" s="622"/>
      <c r="DQ27" s="622"/>
      <c r="DR27" s="622"/>
      <c r="DS27" s="622"/>
      <c r="DT27" s="622"/>
      <c r="DU27" s="622"/>
      <c r="DV27" s="623"/>
      <c r="DW27" s="600">
        <v>2.2000000000000002</v>
      </c>
      <c r="DX27" s="624"/>
      <c r="DY27" s="624"/>
      <c r="DZ27" s="624"/>
      <c r="EA27" s="624"/>
      <c r="EB27" s="624"/>
      <c r="EC27" s="625"/>
    </row>
    <row r="28" spans="2:133" ht="11.25" customHeight="1" x14ac:dyDescent="0.15">
      <c r="B28" s="592" t="s">
        <v>231</v>
      </c>
      <c r="C28" s="593"/>
      <c r="D28" s="593"/>
      <c r="E28" s="593"/>
      <c r="F28" s="593"/>
      <c r="G28" s="593"/>
      <c r="H28" s="593"/>
      <c r="I28" s="593"/>
      <c r="J28" s="593"/>
      <c r="K28" s="593"/>
      <c r="L28" s="593"/>
      <c r="M28" s="593"/>
      <c r="N28" s="593"/>
      <c r="O28" s="593"/>
      <c r="P28" s="593"/>
      <c r="Q28" s="594"/>
      <c r="R28" s="595">
        <v>11229</v>
      </c>
      <c r="S28" s="596"/>
      <c r="T28" s="596"/>
      <c r="U28" s="596"/>
      <c r="V28" s="596"/>
      <c r="W28" s="596"/>
      <c r="X28" s="596"/>
      <c r="Y28" s="597"/>
      <c r="Z28" s="598">
        <v>0.2</v>
      </c>
      <c r="AA28" s="598"/>
      <c r="AB28" s="598"/>
      <c r="AC28" s="598"/>
      <c r="AD28" s="599" t="s">
        <v>64</v>
      </c>
      <c r="AE28" s="599"/>
      <c r="AF28" s="599"/>
      <c r="AG28" s="599"/>
      <c r="AH28" s="599"/>
      <c r="AI28" s="599"/>
      <c r="AJ28" s="599"/>
      <c r="AK28" s="599"/>
      <c r="AL28" s="600" t="s">
        <v>64</v>
      </c>
      <c r="AM28" s="601"/>
      <c r="AN28" s="601"/>
      <c r="AO28" s="60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598"/>
      <c r="BP28" s="598"/>
      <c r="BQ28" s="598"/>
      <c r="BR28" s="598"/>
      <c r="BS28" s="604"/>
      <c r="BT28" s="596"/>
      <c r="BU28" s="596"/>
      <c r="BV28" s="596"/>
      <c r="BW28" s="596"/>
      <c r="BX28" s="596"/>
      <c r="BY28" s="596"/>
      <c r="BZ28" s="596"/>
      <c r="CA28" s="596"/>
      <c r="CB28" s="605"/>
      <c r="CD28" s="592" t="s">
        <v>232</v>
      </c>
      <c r="CE28" s="593"/>
      <c r="CF28" s="593"/>
      <c r="CG28" s="593"/>
      <c r="CH28" s="593"/>
      <c r="CI28" s="593"/>
      <c r="CJ28" s="593"/>
      <c r="CK28" s="593"/>
      <c r="CL28" s="593"/>
      <c r="CM28" s="593"/>
      <c r="CN28" s="593"/>
      <c r="CO28" s="593"/>
      <c r="CP28" s="593"/>
      <c r="CQ28" s="594"/>
      <c r="CR28" s="595">
        <v>614977</v>
      </c>
      <c r="CS28" s="596"/>
      <c r="CT28" s="596"/>
      <c r="CU28" s="596"/>
      <c r="CV28" s="596"/>
      <c r="CW28" s="596"/>
      <c r="CX28" s="596"/>
      <c r="CY28" s="597"/>
      <c r="CZ28" s="600">
        <v>10.9</v>
      </c>
      <c r="DA28" s="624"/>
      <c r="DB28" s="624"/>
      <c r="DC28" s="627"/>
      <c r="DD28" s="604">
        <v>598076</v>
      </c>
      <c r="DE28" s="596"/>
      <c r="DF28" s="596"/>
      <c r="DG28" s="596"/>
      <c r="DH28" s="596"/>
      <c r="DI28" s="596"/>
      <c r="DJ28" s="596"/>
      <c r="DK28" s="597"/>
      <c r="DL28" s="604">
        <v>598076</v>
      </c>
      <c r="DM28" s="596"/>
      <c r="DN28" s="596"/>
      <c r="DO28" s="596"/>
      <c r="DP28" s="596"/>
      <c r="DQ28" s="596"/>
      <c r="DR28" s="596"/>
      <c r="DS28" s="596"/>
      <c r="DT28" s="596"/>
      <c r="DU28" s="596"/>
      <c r="DV28" s="597"/>
      <c r="DW28" s="600">
        <v>19.2</v>
      </c>
      <c r="DX28" s="624"/>
      <c r="DY28" s="624"/>
      <c r="DZ28" s="624"/>
      <c r="EA28" s="624"/>
      <c r="EB28" s="624"/>
      <c r="EC28" s="625"/>
    </row>
    <row r="29" spans="2:133" ht="11.25" customHeight="1" x14ac:dyDescent="0.15">
      <c r="B29" s="592" t="s">
        <v>233</v>
      </c>
      <c r="C29" s="593"/>
      <c r="D29" s="593"/>
      <c r="E29" s="593"/>
      <c r="F29" s="593"/>
      <c r="G29" s="593"/>
      <c r="H29" s="593"/>
      <c r="I29" s="593"/>
      <c r="J29" s="593"/>
      <c r="K29" s="593"/>
      <c r="L29" s="593"/>
      <c r="M29" s="593"/>
      <c r="N29" s="593"/>
      <c r="O29" s="593"/>
      <c r="P29" s="593"/>
      <c r="Q29" s="594"/>
      <c r="R29" s="595">
        <v>44587</v>
      </c>
      <c r="S29" s="596"/>
      <c r="T29" s="596"/>
      <c r="U29" s="596"/>
      <c r="V29" s="596"/>
      <c r="W29" s="596"/>
      <c r="X29" s="596"/>
      <c r="Y29" s="597"/>
      <c r="Z29" s="598">
        <v>0.7</v>
      </c>
      <c r="AA29" s="598"/>
      <c r="AB29" s="598"/>
      <c r="AC29" s="598"/>
      <c r="AD29" s="599" t="s">
        <v>64</v>
      </c>
      <c r="AE29" s="599"/>
      <c r="AF29" s="599"/>
      <c r="AG29" s="599"/>
      <c r="AH29" s="599"/>
      <c r="AI29" s="599"/>
      <c r="AJ29" s="599"/>
      <c r="AK29" s="599"/>
      <c r="AL29" s="600" t="s">
        <v>64</v>
      </c>
      <c r="AM29" s="601"/>
      <c r="AN29" s="601"/>
      <c r="AO29" s="602"/>
      <c r="AP29" s="613"/>
      <c r="AQ29" s="614"/>
      <c r="AR29" s="614"/>
      <c r="AS29" s="614"/>
      <c r="AT29" s="614"/>
      <c r="AU29" s="614"/>
      <c r="AV29" s="614"/>
      <c r="AW29" s="614"/>
      <c r="AX29" s="614"/>
      <c r="AY29" s="614"/>
      <c r="AZ29" s="614"/>
      <c r="BA29" s="614"/>
      <c r="BB29" s="614"/>
      <c r="BC29" s="614"/>
      <c r="BD29" s="614"/>
      <c r="BE29" s="614"/>
      <c r="BF29" s="615"/>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3"/>
      <c r="CD29" s="630" t="s">
        <v>234</v>
      </c>
      <c r="CE29" s="631"/>
      <c r="CF29" s="592" t="s">
        <v>235</v>
      </c>
      <c r="CG29" s="593"/>
      <c r="CH29" s="593"/>
      <c r="CI29" s="593"/>
      <c r="CJ29" s="593"/>
      <c r="CK29" s="593"/>
      <c r="CL29" s="593"/>
      <c r="CM29" s="593"/>
      <c r="CN29" s="593"/>
      <c r="CO29" s="593"/>
      <c r="CP29" s="593"/>
      <c r="CQ29" s="594"/>
      <c r="CR29" s="595">
        <v>614780</v>
      </c>
      <c r="CS29" s="622"/>
      <c r="CT29" s="622"/>
      <c r="CU29" s="622"/>
      <c r="CV29" s="622"/>
      <c r="CW29" s="622"/>
      <c r="CX29" s="622"/>
      <c r="CY29" s="623"/>
      <c r="CZ29" s="600">
        <v>10.9</v>
      </c>
      <c r="DA29" s="624"/>
      <c r="DB29" s="624"/>
      <c r="DC29" s="627"/>
      <c r="DD29" s="604">
        <v>597879</v>
      </c>
      <c r="DE29" s="622"/>
      <c r="DF29" s="622"/>
      <c r="DG29" s="622"/>
      <c r="DH29" s="622"/>
      <c r="DI29" s="622"/>
      <c r="DJ29" s="622"/>
      <c r="DK29" s="623"/>
      <c r="DL29" s="604">
        <v>597879</v>
      </c>
      <c r="DM29" s="622"/>
      <c r="DN29" s="622"/>
      <c r="DO29" s="622"/>
      <c r="DP29" s="622"/>
      <c r="DQ29" s="622"/>
      <c r="DR29" s="622"/>
      <c r="DS29" s="622"/>
      <c r="DT29" s="622"/>
      <c r="DU29" s="622"/>
      <c r="DV29" s="623"/>
      <c r="DW29" s="600">
        <v>19.2</v>
      </c>
      <c r="DX29" s="624"/>
      <c r="DY29" s="624"/>
      <c r="DZ29" s="624"/>
      <c r="EA29" s="624"/>
      <c r="EB29" s="624"/>
      <c r="EC29" s="625"/>
    </row>
    <row r="30" spans="2:133" ht="11.25" customHeight="1" x14ac:dyDescent="0.15">
      <c r="B30" s="592" t="s">
        <v>236</v>
      </c>
      <c r="C30" s="593"/>
      <c r="D30" s="593"/>
      <c r="E30" s="593"/>
      <c r="F30" s="593"/>
      <c r="G30" s="593"/>
      <c r="H30" s="593"/>
      <c r="I30" s="593"/>
      <c r="J30" s="593"/>
      <c r="K30" s="593"/>
      <c r="L30" s="593"/>
      <c r="M30" s="593"/>
      <c r="N30" s="593"/>
      <c r="O30" s="593"/>
      <c r="P30" s="593"/>
      <c r="Q30" s="594"/>
      <c r="R30" s="595">
        <v>4620</v>
      </c>
      <c r="S30" s="596"/>
      <c r="T30" s="596"/>
      <c r="U30" s="596"/>
      <c r="V30" s="596"/>
      <c r="W30" s="596"/>
      <c r="X30" s="596"/>
      <c r="Y30" s="597"/>
      <c r="Z30" s="598">
        <v>0.1</v>
      </c>
      <c r="AA30" s="598"/>
      <c r="AB30" s="598"/>
      <c r="AC30" s="598"/>
      <c r="AD30" s="599" t="s">
        <v>64</v>
      </c>
      <c r="AE30" s="599"/>
      <c r="AF30" s="599"/>
      <c r="AG30" s="599"/>
      <c r="AH30" s="599"/>
      <c r="AI30" s="599"/>
      <c r="AJ30" s="599"/>
      <c r="AK30" s="599"/>
      <c r="AL30" s="600" t="s">
        <v>64</v>
      </c>
      <c r="AM30" s="601"/>
      <c r="AN30" s="601"/>
      <c r="AO30" s="602"/>
      <c r="AP30" s="577" t="s">
        <v>153</v>
      </c>
      <c r="AQ30" s="578"/>
      <c r="AR30" s="578"/>
      <c r="AS30" s="578"/>
      <c r="AT30" s="578"/>
      <c r="AU30" s="578"/>
      <c r="AV30" s="578"/>
      <c r="AW30" s="578"/>
      <c r="AX30" s="578"/>
      <c r="AY30" s="578"/>
      <c r="AZ30" s="578"/>
      <c r="BA30" s="578"/>
      <c r="BB30" s="578"/>
      <c r="BC30" s="578"/>
      <c r="BD30" s="578"/>
      <c r="BE30" s="578"/>
      <c r="BF30" s="579"/>
      <c r="BG30" s="577" t="s">
        <v>237</v>
      </c>
      <c r="BH30" s="628"/>
      <c r="BI30" s="628"/>
      <c r="BJ30" s="628"/>
      <c r="BK30" s="628"/>
      <c r="BL30" s="628"/>
      <c r="BM30" s="628"/>
      <c r="BN30" s="628"/>
      <c r="BO30" s="628"/>
      <c r="BP30" s="628"/>
      <c r="BQ30" s="629"/>
      <c r="BR30" s="577" t="s">
        <v>238</v>
      </c>
      <c r="BS30" s="628"/>
      <c r="BT30" s="628"/>
      <c r="BU30" s="628"/>
      <c r="BV30" s="628"/>
      <c r="BW30" s="628"/>
      <c r="BX30" s="628"/>
      <c r="BY30" s="628"/>
      <c r="BZ30" s="628"/>
      <c r="CA30" s="628"/>
      <c r="CB30" s="629"/>
      <c r="CD30" s="632"/>
      <c r="CE30" s="633"/>
      <c r="CF30" s="592" t="s">
        <v>239</v>
      </c>
      <c r="CG30" s="593"/>
      <c r="CH30" s="593"/>
      <c r="CI30" s="593"/>
      <c r="CJ30" s="593"/>
      <c r="CK30" s="593"/>
      <c r="CL30" s="593"/>
      <c r="CM30" s="593"/>
      <c r="CN30" s="593"/>
      <c r="CO30" s="593"/>
      <c r="CP30" s="593"/>
      <c r="CQ30" s="594"/>
      <c r="CR30" s="595">
        <v>588455</v>
      </c>
      <c r="CS30" s="596"/>
      <c r="CT30" s="596"/>
      <c r="CU30" s="596"/>
      <c r="CV30" s="596"/>
      <c r="CW30" s="596"/>
      <c r="CX30" s="596"/>
      <c r="CY30" s="597"/>
      <c r="CZ30" s="600">
        <v>10.5</v>
      </c>
      <c r="DA30" s="624"/>
      <c r="DB30" s="624"/>
      <c r="DC30" s="627"/>
      <c r="DD30" s="604">
        <v>571554</v>
      </c>
      <c r="DE30" s="596"/>
      <c r="DF30" s="596"/>
      <c r="DG30" s="596"/>
      <c r="DH30" s="596"/>
      <c r="DI30" s="596"/>
      <c r="DJ30" s="596"/>
      <c r="DK30" s="597"/>
      <c r="DL30" s="604">
        <v>571554</v>
      </c>
      <c r="DM30" s="596"/>
      <c r="DN30" s="596"/>
      <c r="DO30" s="596"/>
      <c r="DP30" s="596"/>
      <c r="DQ30" s="596"/>
      <c r="DR30" s="596"/>
      <c r="DS30" s="596"/>
      <c r="DT30" s="596"/>
      <c r="DU30" s="596"/>
      <c r="DV30" s="597"/>
      <c r="DW30" s="600">
        <v>18.399999999999999</v>
      </c>
      <c r="DX30" s="624"/>
      <c r="DY30" s="624"/>
      <c r="DZ30" s="624"/>
      <c r="EA30" s="624"/>
      <c r="EB30" s="624"/>
      <c r="EC30" s="625"/>
    </row>
    <row r="31" spans="2:133" ht="11.25" customHeight="1" x14ac:dyDescent="0.15">
      <c r="B31" s="592" t="s">
        <v>240</v>
      </c>
      <c r="C31" s="593"/>
      <c r="D31" s="593"/>
      <c r="E31" s="593"/>
      <c r="F31" s="593"/>
      <c r="G31" s="593"/>
      <c r="H31" s="593"/>
      <c r="I31" s="593"/>
      <c r="J31" s="593"/>
      <c r="K31" s="593"/>
      <c r="L31" s="593"/>
      <c r="M31" s="593"/>
      <c r="N31" s="593"/>
      <c r="O31" s="593"/>
      <c r="P31" s="593"/>
      <c r="Q31" s="594"/>
      <c r="R31" s="595">
        <v>523756</v>
      </c>
      <c r="S31" s="596"/>
      <c r="T31" s="596"/>
      <c r="U31" s="596"/>
      <c r="V31" s="596"/>
      <c r="W31" s="596"/>
      <c r="X31" s="596"/>
      <c r="Y31" s="597"/>
      <c r="Z31" s="598">
        <v>8.6</v>
      </c>
      <c r="AA31" s="598"/>
      <c r="AB31" s="598"/>
      <c r="AC31" s="598"/>
      <c r="AD31" s="599" t="s">
        <v>64</v>
      </c>
      <c r="AE31" s="599"/>
      <c r="AF31" s="599"/>
      <c r="AG31" s="599"/>
      <c r="AH31" s="599"/>
      <c r="AI31" s="599"/>
      <c r="AJ31" s="599"/>
      <c r="AK31" s="599"/>
      <c r="AL31" s="600" t="s">
        <v>64</v>
      </c>
      <c r="AM31" s="601"/>
      <c r="AN31" s="601"/>
      <c r="AO31" s="602"/>
      <c r="AP31" s="640" t="s">
        <v>241</v>
      </c>
      <c r="AQ31" s="641"/>
      <c r="AR31" s="641"/>
      <c r="AS31" s="641"/>
      <c r="AT31" s="646" t="s">
        <v>242</v>
      </c>
      <c r="AU31" s="80"/>
      <c r="AV31" s="80"/>
      <c r="AW31" s="80"/>
      <c r="AX31" s="581" t="s">
        <v>119</v>
      </c>
      <c r="AY31" s="582"/>
      <c r="AZ31" s="582"/>
      <c r="BA31" s="582"/>
      <c r="BB31" s="582"/>
      <c r="BC31" s="582"/>
      <c r="BD31" s="582"/>
      <c r="BE31" s="582"/>
      <c r="BF31" s="583"/>
      <c r="BG31" s="639">
        <v>98.3</v>
      </c>
      <c r="BH31" s="636"/>
      <c r="BI31" s="636"/>
      <c r="BJ31" s="636"/>
      <c r="BK31" s="636"/>
      <c r="BL31" s="636"/>
      <c r="BM31" s="590">
        <v>94</v>
      </c>
      <c r="BN31" s="636"/>
      <c r="BO31" s="636"/>
      <c r="BP31" s="636"/>
      <c r="BQ31" s="637"/>
      <c r="BR31" s="639">
        <v>98.3</v>
      </c>
      <c r="BS31" s="636"/>
      <c r="BT31" s="636"/>
      <c r="BU31" s="636"/>
      <c r="BV31" s="636"/>
      <c r="BW31" s="636"/>
      <c r="BX31" s="590">
        <v>91.7</v>
      </c>
      <c r="BY31" s="636"/>
      <c r="BZ31" s="636"/>
      <c r="CA31" s="636"/>
      <c r="CB31" s="637"/>
      <c r="CD31" s="632"/>
      <c r="CE31" s="633"/>
      <c r="CF31" s="592" t="s">
        <v>243</v>
      </c>
      <c r="CG31" s="593"/>
      <c r="CH31" s="593"/>
      <c r="CI31" s="593"/>
      <c r="CJ31" s="593"/>
      <c r="CK31" s="593"/>
      <c r="CL31" s="593"/>
      <c r="CM31" s="593"/>
      <c r="CN31" s="593"/>
      <c r="CO31" s="593"/>
      <c r="CP31" s="593"/>
      <c r="CQ31" s="594"/>
      <c r="CR31" s="595">
        <v>26325</v>
      </c>
      <c r="CS31" s="622"/>
      <c r="CT31" s="622"/>
      <c r="CU31" s="622"/>
      <c r="CV31" s="622"/>
      <c r="CW31" s="622"/>
      <c r="CX31" s="622"/>
      <c r="CY31" s="623"/>
      <c r="CZ31" s="600">
        <v>0.5</v>
      </c>
      <c r="DA31" s="624"/>
      <c r="DB31" s="624"/>
      <c r="DC31" s="627"/>
      <c r="DD31" s="604">
        <v>26325</v>
      </c>
      <c r="DE31" s="622"/>
      <c r="DF31" s="622"/>
      <c r="DG31" s="622"/>
      <c r="DH31" s="622"/>
      <c r="DI31" s="622"/>
      <c r="DJ31" s="622"/>
      <c r="DK31" s="623"/>
      <c r="DL31" s="604">
        <v>26325</v>
      </c>
      <c r="DM31" s="622"/>
      <c r="DN31" s="622"/>
      <c r="DO31" s="622"/>
      <c r="DP31" s="622"/>
      <c r="DQ31" s="622"/>
      <c r="DR31" s="622"/>
      <c r="DS31" s="622"/>
      <c r="DT31" s="622"/>
      <c r="DU31" s="622"/>
      <c r="DV31" s="623"/>
      <c r="DW31" s="600">
        <v>0.8</v>
      </c>
      <c r="DX31" s="624"/>
      <c r="DY31" s="624"/>
      <c r="DZ31" s="624"/>
      <c r="EA31" s="624"/>
      <c r="EB31" s="624"/>
      <c r="EC31" s="625"/>
    </row>
    <row r="32" spans="2:133" ht="11.25" customHeight="1" x14ac:dyDescent="0.15">
      <c r="B32" s="650" t="s">
        <v>244</v>
      </c>
      <c r="C32" s="651"/>
      <c r="D32" s="651"/>
      <c r="E32" s="651"/>
      <c r="F32" s="651"/>
      <c r="G32" s="651"/>
      <c r="H32" s="651"/>
      <c r="I32" s="651"/>
      <c r="J32" s="651"/>
      <c r="K32" s="651"/>
      <c r="L32" s="651"/>
      <c r="M32" s="651"/>
      <c r="N32" s="651"/>
      <c r="O32" s="651"/>
      <c r="P32" s="651"/>
      <c r="Q32" s="652"/>
      <c r="R32" s="595">
        <v>88828</v>
      </c>
      <c r="S32" s="596"/>
      <c r="T32" s="596"/>
      <c r="U32" s="596"/>
      <c r="V32" s="596"/>
      <c r="W32" s="596"/>
      <c r="X32" s="596"/>
      <c r="Y32" s="597"/>
      <c r="Z32" s="598">
        <v>1.5</v>
      </c>
      <c r="AA32" s="598"/>
      <c r="AB32" s="598"/>
      <c r="AC32" s="598"/>
      <c r="AD32" s="599">
        <v>88828</v>
      </c>
      <c r="AE32" s="599"/>
      <c r="AF32" s="599"/>
      <c r="AG32" s="599"/>
      <c r="AH32" s="599"/>
      <c r="AI32" s="599"/>
      <c r="AJ32" s="599"/>
      <c r="AK32" s="599"/>
      <c r="AL32" s="600">
        <v>2.9</v>
      </c>
      <c r="AM32" s="601"/>
      <c r="AN32" s="601"/>
      <c r="AO32" s="602"/>
      <c r="AP32" s="642"/>
      <c r="AQ32" s="643"/>
      <c r="AR32" s="643"/>
      <c r="AS32" s="643"/>
      <c r="AT32" s="647"/>
      <c r="AU32" s="76" t="s">
        <v>245</v>
      </c>
      <c r="AX32" s="592" t="s">
        <v>246</v>
      </c>
      <c r="AY32" s="593"/>
      <c r="AZ32" s="593"/>
      <c r="BA32" s="593"/>
      <c r="BB32" s="593"/>
      <c r="BC32" s="593"/>
      <c r="BD32" s="593"/>
      <c r="BE32" s="593"/>
      <c r="BF32" s="594"/>
      <c r="BG32" s="649">
        <v>98.4</v>
      </c>
      <c r="BH32" s="622"/>
      <c r="BI32" s="622"/>
      <c r="BJ32" s="622"/>
      <c r="BK32" s="622"/>
      <c r="BL32" s="622"/>
      <c r="BM32" s="601">
        <v>93.9</v>
      </c>
      <c r="BN32" s="622"/>
      <c r="BO32" s="622"/>
      <c r="BP32" s="622"/>
      <c r="BQ32" s="638"/>
      <c r="BR32" s="649">
        <v>98.2</v>
      </c>
      <c r="BS32" s="622"/>
      <c r="BT32" s="622"/>
      <c r="BU32" s="622"/>
      <c r="BV32" s="622"/>
      <c r="BW32" s="622"/>
      <c r="BX32" s="601">
        <v>91.7</v>
      </c>
      <c r="BY32" s="622"/>
      <c r="BZ32" s="622"/>
      <c r="CA32" s="622"/>
      <c r="CB32" s="638"/>
      <c r="CD32" s="634"/>
      <c r="CE32" s="635"/>
      <c r="CF32" s="592" t="s">
        <v>247</v>
      </c>
      <c r="CG32" s="593"/>
      <c r="CH32" s="593"/>
      <c r="CI32" s="593"/>
      <c r="CJ32" s="593"/>
      <c r="CK32" s="593"/>
      <c r="CL32" s="593"/>
      <c r="CM32" s="593"/>
      <c r="CN32" s="593"/>
      <c r="CO32" s="593"/>
      <c r="CP32" s="593"/>
      <c r="CQ32" s="594"/>
      <c r="CR32" s="595">
        <v>197</v>
      </c>
      <c r="CS32" s="596"/>
      <c r="CT32" s="596"/>
      <c r="CU32" s="596"/>
      <c r="CV32" s="596"/>
      <c r="CW32" s="596"/>
      <c r="CX32" s="596"/>
      <c r="CY32" s="597"/>
      <c r="CZ32" s="600">
        <v>0</v>
      </c>
      <c r="DA32" s="624"/>
      <c r="DB32" s="624"/>
      <c r="DC32" s="627"/>
      <c r="DD32" s="604">
        <v>197</v>
      </c>
      <c r="DE32" s="596"/>
      <c r="DF32" s="596"/>
      <c r="DG32" s="596"/>
      <c r="DH32" s="596"/>
      <c r="DI32" s="596"/>
      <c r="DJ32" s="596"/>
      <c r="DK32" s="597"/>
      <c r="DL32" s="604">
        <v>197</v>
      </c>
      <c r="DM32" s="596"/>
      <c r="DN32" s="596"/>
      <c r="DO32" s="596"/>
      <c r="DP32" s="596"/>
      <c r="DQ32" s="596"/>
      <c r="DR32" s="596"/>
      <c r="DS32" s="596"/>
      <c r="DT32" s="596"/>
      <c r="DU32" s="596"/>
      <c r="DV32" s="597"/>
      <c r="DW32" s="600">
        <v>0</v>
      </c>
      <c r="DX32" s="624"/>
      <c r="DY32" s="624"/>
      <c r="DZ32" s="624"/>
      <c r="EA32" s="624"/>
      <c r="EB32" s="624"/>
      <c r="EC32" s="625"/>
    </row>
    <row r="33" spans="2:133" ht="11.25" customHeight="1" x14ac:dyDescent="0.15">
      <c r="B33" s="592" t="s">
        <v>248</v>
      </c>
      <c r="C33" s="593"/>
      <c r="D33" s="593"/>
      <c r="E33" s="593"/>
      <c r="F33" s="593"/>
      <c r="G33" s="593"/>
      <c r="H33" s="593"/>
      <c r="I33" s="593"/>
      <c r="J33" s="593"/>
      <c r="K33" s="593"/>
      <c r="L33" s="593"/>
      <c r="M33" s="593"/>
      <c r="N33" s="593"/>
      <c r="O33" s="593"/>
      <c r="P33" s="593"/>
      <c r="Q33" s="594"/>
      <c r="R33" s="595">
        <v>614711</v>
      </c>
      <c r="S33" s="596"/>
      <c r="T33" s="596"/>
      <c r="U33" s="596"/>
      <c r="V33" s="596"/>
      <c r="W33" s="596"/>
      <c r="X33" s="596"/>
      <c r="Y33" s="597"/>
      <c r="Z33" s="598">
        <v>10.1</v>
      </c>
      <c r="AA33" s="598"/>
      <c r="AB33" s="598"/>
      <c r="AC33" s="598"/>
      <c r="AD33" s="599" t="s">
        <v>64</v>
      </c>
      <c r="AE33" s="599"/>
      <c r="AF33" s="599"/>
      <c r="AG33" s="599"/>
      <c r="AH33" s="599"/>
      <c r="AI33" s="599"/>
      <c r="AJ33" s="599"/>
      <c r="AK33" s="599"/>
      <c r="AL33" s="600" t="s">
        <v>64</v>
      </c>
      <c r="AM33" s="601"/>
      <c r="AN33" s="601"/>
      <c r="AO33" s="602"/>
      <c r="AP33" s="644"/>
      <c r="AQ33" s="645"/>
      <c r="AR33" s="645"/>
      <c r="AS33" s="645"/>
      <c r="AT33" s="648"/>
      <c r="AU33" s="81"/>
      <c r="AV33" s="81"/>
      <c r="AW33" s="81"/>
      <c r="AX33" s="613" t="s">
        <v>249</v>
      </c>
      <c r="AY33" s="614"/>
      <c r="AZ33" s="614"/>
      <c r="BA33" s="614"/>
      <c r="BB33" s="614"/>
      <c r="BC33" s="614"/>
      <c r="BD33" s="614"/>
      <c r="BE33" s="614"/>
      <c r="BF33" s="615"/>
      <c r="BG33" s="653">
        <v>96.5</v>
      </c>
      <c r="BH33" s="654"/>
      <c r="BI33" s="654"/>
      <c r="BJ33" s="654"/>
      <c r="BK33" s="654"/>
      <c r="BL33" s="654"/>
      <c r="BM33" s="655">
        <v>88.7</v>
      </c>
      <c r="BN33" s="654"/>
      <c r="BO33" s="654"/>
      <c r="BP33" s="654"/>
      <c r="BQ33" s="656"/>
      <c r="BR33" s="653">
        <v>96.4</v>
      </c>
      <c r="BS33" s="654"/>
      <c r="BT33" s="654"/>
      <c r="BU33" s="654"/>
      <c r="BV33" s="654"/>
      <c r="BW33" s="654"/>
      <c r="BX33" s="655">
        <v>83.7</v>
      </c>
      <c r="BY33" s="654"/>
      <c r="BZ33" s="654"/>
      <c r="CA33" s="654"/>
      <c r="CB33" s="656"/>
      <c r="CD33" s="592" t="s">
        <v>250</v>
      </c>
      <c r="CE33" s="593"/>
      <c r="CF33" s="593"/>
      <c r="CG33" s="593"/>
      <c r="CH33" s="593"/>
      <c r="CI33" s="593"/>
      <c r="CJ33" s="593"/>
      <c r="CK33" s="593"/>
      <c r="CL33" s="593"/>
      <c r="CM33" s="593"/>
      <c r="CN33" s="593"/>
      <c r="CO33" s="593"/>
      <c r="CP33" s="593"/>
      <c r="CQ33" s="594"/>
      <c r="CR33" s="595">
        <v>2502262</v>
      </c>
      <c r="CS33" s="622"/>
      <c r="CT33" s="622"/>
      <c r="CU33" s="622"/>
      <c r="CV33" s="622"/>
      <c r="CW33" s="622"/>
      <c r="CX33" s="622"/>
      <c r="CY33" s="623"/>
      <c r="CZ33" s="600">
        <v>44.5</v>
      </c>
      <c r="DA33" s="624"/>
      <c r="DB33" s="624"/>
      <c r="DC33" s="627"/>
      <c r="DD33" s="604">
        <v>1552525</v>
      </c>
      <c r="DE33" s="622"/>
      <c r="DF33" s="622"/>
      <c r="DG33" s="622"/>
      <c r="DH33" s="622"/>
      <c r="DI33" s="622"/>
      <c r="DJ33" s="622"/>
      <c r="DK33" s="623"/>
      <c r="DL33" s="604">
        <v>1031088</v>
      </c>
      <c r="DM33" s="622"/>
      <c r="DN33" s="622"/>
      <c r="DO33" s="622"/>
      <c r="DP33" s="622"/>
      <c r="DQ33" s="622"/>
      <c r="DR33" s="622"/>
      <c r="DS33" s="622"/>
      <c r="DT33" s="622"/>
      <c r="DU33" s="622"/>
      <c r="DV33" s="623"/>
      <c r="DW33" s="600">
        <v>33.1</v>
      </c>
      <c r="DX33" s="624"/>
      <c r="DY33" s="624"/>
      <c r="DZ33" s="624"/>
      <c r="EA33" s="624"/>
      <c r="EB33" s="624"/>
      <c r="EC33" s="625"/>
    </row>
    <row r="34" spans="2:133" ht="11.25" customHeight="1" x14ac:dyDescent="0.15">
      <c r="B34" s="592" t="s">
        <v>251</v>
      </c>
      <c r="C34" s="593"/>
      <c r="D34" s="593"/>
      <c r="E34" s="593"/>
      <c r="F34" s="593"/>
      <c r="G34" s="593"/>
      <c r="H34" s="593"/>
      <c r="I34" s="593"/>
      <c r="J34" s="593"/>
      <c r="K34" s="593"/>
      <c r="L34" s="593"/>
      <c r="M34" s="593"/>
      <c r="N34" s="593"/>
      <c r="O34" s="593"/>
      <c r="P34" s="593"/>
      <c r="Q34" s="594"/>
      <c r="R34" s="595">
        <v>58208</v>
      </c>
      <c r="S34" s="596"/>
      <c r="T34" s="596"/>
      <c r="U34" s="596"/>
      <c r="V34" s="596"/>
      <c r="W34" s="596"/>
      <c r="X34" s="596"/>
      <c r="Y34" s="597"/>
      <c r="Z34" s="598">
        <v>1</v>
      </c>
      <c r="AA34" s="598"/>
      <c r="AB34" s="598"/>
      <c r="AC34" s="598"/>
      <c r="AD34" s="599" t="s">
        <v>64</v>
      </c>
      <c r="AE34" s="599"/>
      <c r="AF34" s="599"/>
      <c r="AG34" s="599"/>
      <c r="AH34" s="599"/>
      <c r="AI34" s="599"/>
      <c r="AJ34" s="599"/>
      <c r="AK34" s="599"/>
      <c r="AL34" s="600" t="s">
        <v>64</v>
      </c>
      <c r="AM34" s="601"/>
      <c r="AN34" s="601"/>
      <c r="AO34" s="602"/>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252</v>
      </c>
      <c r="CE34" s="593"/>
      <c r="CF34" s="593"/>
      <c r="CG34" s="593"/>
      <c r="CH34" s="593"/>
      <c r="CI34" s="593"/>
      <c r="CJ34" s="593"/>
      <c r="CK34" s="593"/>
      <c r="CL34" s="593"/>
      <c r="CM34" s="593"/>
      <c r="CN34" s="593"/>
      <c r="CO34" s="593"/>
      <c r="CP34" s="593"/>
      <c r="CQ34" s="594"/>
      <c r="CR34" s="595">
        <v>1296969</v>
      </c>
      <c r="CS34" s="596"/>
      <c r="CT34" s="596"/>
      <c r="CU34" s="596"/>
      <c r="CV34" s="596"/>
      <c r="CW34" s="596"/>
      <c r="CX34" s="596"/>
      <c r="CY34" s="597"/>
      <c r="CZ34" s="600">
        <v>23.1</v>
      </c>
      <c r="DA34" s="624"/>
      <c r="DB34" s="624"/>
      <c r="DC34" s="627"/>
      <c r="DD34" s="604">
        <v>679474</v>
      </c>
      <c r="DE34" s="596"/>
      <c r="DF34" s="596"/>
      <c r="DG34" s="596"/>
      <c r="DH34" s="596"/>
      <c r="DI34" s="596"/>
      <c r="DJ34" s="596"/>
      <c r="DK34" s="597"/>
      <c r="DL34" s="604">
        <v>444603</v>
      </c>
      <c r="DM34" s="596"/>
      <c r="DN34" s="596"/>
      <c r="DO34" s="596"/>
      <c r="DP34" s="596"/>
      <c r="DQ34" s="596"/>
      <c r="DR34" s="596"/>
      <c r="DS34" s="596"/>
      <c r="DT34" s="596"/>
      <c r="DU34" s="596"/>
      <c r="DV34" s="597"/>
      <c r="DW34" s="600">
        <v>14.3</v>
      </c>
      <c r="DX34" s="624"/>
      <c r="DY34" s="624"/>
      <c r="DZ34" s="624"/>
      <c r="EA34" s="624"/>
      <c r="EB34" s="624"/>
      <c r="EC34" s="625"/>
    </row>
    <row r="35" spans="2:133" ht="11.25" customHeight="1" x14ac:dyDescent="0.15">
      <c r="B35" s="592" t="s">
        <v>253</v>
      </c>
      <c r="C35" s="593"/>
      <c r="D35" s="593"/>
      <c r="E35" s="593"/>
      <c r="F35" s="593"/>
      <c r="G35" s="593"/>
      <c r="H35" s="593"/>
      <c r="I35" s="593"/>
      <c r="J35" s="593"/>
      <c r="K35" s="593"/>
      <c r="L35" s="593"/>
      <c r="M35" s="593"/>
      <c r="N35" s="593"/>
      <c r="O35" s="593"/>
      <c r="P35" s="593"/>
      <c r="Q35" s="594"/>
      <c r="R35" s="595">
        <v>244158</v>
      </c>
      <c r="S35" s="596"/>
      <c r="T35" s="596"/>
      <c r="U35" s="596"/>
      <c r="V35" s="596"/>
      <c r="W35" s="596"/>
      <c r="X35" s="596"/>
      <c r="Y35" s="597"/>
      <c r="Z35" s="598">
        <v>4</v>
      </c>
      <c r="AA35" s="598"/>
      <c r="AB35" s="598"/>
      <c r="AC35" s="598"/>
      <c r="AD35" s="599" t="s">
        <v>64</v>
      </c>
      <c r="AE35" s="599"/>
      <c r="AF35" s="599"/>
      <c r="AG35" s="599"/>
      <c r="AH35" s="599"/>
      <c r="AI35" s="599"/>
      <c r="AJ35" s="599"/>
      <c r="AK35" s="599"/>
      <c r="AL35" s="600" t="s">
        <v>64</v>
      </c>
      <c r="AM35" s="601"/>
      <c r="AN35" s="601"/>
      <c r="AO35" s="602"/>
      <c r="AP35" s="84"/>
      <c r="AQ35" s="577" t="s">
        <v>254</v>
      </c>
      <c r="AR35" s="578"/>
      <c r="AS35" s="578"/>
      <c r="AT35" s="578"/>
      <c r="AU35" s="578"/>
      <c r="AV35" s="578"/>
      <c r="AW35" s="578"/>
      <c r="AX35" s="578"/>
      <c r="AY35" s="578"/>
      <c r="AZ35" s="578"/>
      <c r="BA35" s="578"/>
      <c r="BB35" s="578"/>
      <c r="BC35" s="578"/>
      <c r="BD35" s="578"/>
      <c r="BE35" s="578"/>
      <c r="BF35" s="579"/>
      <c r="BG35" s="577" t="s">
        <v>255</v>
      </c>
      <c r="BH35" s="578"/>
      <c r="BI35" s="578"/>
      <c r="BJ35" s="578"/>
      <c r="BK35" s="578"/>
      <c r="BL35" s="578"/>
      <c r="BM35" s="578"/>
      <c r="BN35" s="578"/>
      <c r="BO35" s="578"/>
      <c r="BP35" s="578"/>
      <c r="BQ35" s="578"/>
      <c r="BR35" s="578"/>
      <c r="BS35" s="578"/>
      <c r="BT35" s="578"/>
      <c r="BU35" s="578"/>
      <c r="BV35" s="578"/>
      <c r="BW35" s="578"/>
      <c r="BX35" s="578"/>
      <c r="BY35" s="578"/>
      <c r="BZ35" s="578"/>
      <c r="CA35" s="578"/>
      <c r="CB35" s="579"/>
      <c r="CD35" s="592" t="s">
        <v>256</v>
      </c>
      <c r="CE35" s="593"/>
      <c r="CF35" s="593"/>
      <c r="CG35" s="593"/>
      <c r="CH35" s="593"/>
      <c r="CI35" s="593"/>
      <c r="CJ35" s="593"/>
      <c r="CK35" s="593"/>
      <c r="CL35" s="593"/>
      <c r="CM35" s="593"/>
      <c r="CN35" s="593"/>
      <c r="CO35" s="593"/>
      <c r="CP35" s="593"/>
      <c r="CQ35" s="594"/>
      <c r="CR35" s="595">
        <v>26395</v>
      </c>
      <c r="CS35" s="622"/>
      <c r="CT35" s="622"/>
      <c r="CU35" s="622"/>
      <c r="CV35" s="622"/>
      <c r="CW35" s="622"/>
      <c r="CX35" s="622"/>
      <c r="CY35" s="623"/>
      <c r="CZ35" s="600">
        <v>0.5</v>
      </c>
      <c r="DA35" s="624"/>
      <c r="DB35" s="624"/>
      <c r="DC35" s="627"/>
      <c r="DD35" s="604">
        <v>24260</v>
      </c>
      <c r="DE35" s="622"/>
      <c r="DF35" s="622"/>
      <c r="DG35" s="622"/>
      <c r="DH35" s="622"/>
      <c r="DI35" s="622"/>
      <c r="DJ35" s="622"/>
      <c r="DK35" s="623"/>
      <c r="DL35" s="604">
        <v>16316</v>
      </c>
      <c r="DM35" s="622"/>
      <c r="DN35" s="622"/>
      <c r="DO35" s="622"/>
      <c r="DP35" s="622"/>
      <c r="DQ35" s="622"/>
      <c r="DR35" s="622"/>
      <c r="DS35" s="622"/>
      <c r="DT35" s="622"/>
      <c r="DU35" s="622"/>
      <c r="DV35" s="623"/>
      <c r="DW35" s="600">
        <v>0.5</v>
      </c>
      <c r="DX35" s="624"/>
      <c r="DY35" s="624"/>
      <c r="DZ35" s="624"/>
      <c r="EA35" s="624"/>
      <c r="EB35" s="624"/>
      <c r="EC35" s="625"/>
    </row>
    <row r="36" spans="2:133" ht="11.25" customHeight="1" x14ac:dyDescent="0.15">
      <c r="B36" s="592" t="s">
        <v>257</v>
      </c>
      <c r="C36" s="593"/>
      <c r="D36" s="593"/>
      <c r="E36" s="593"/>
      <c r="F36" s="593"/>
      <c r="G36" s="593"/>
      <c r="H36" s="593"/>
      <c r="I36" s="593"/>
      <c r="J36" s="593"/>
      <c r="K36" s="593"/>
      <c r="L36" s="593"/>
      <c r="M36" s="593"/>
      <c r="N36" s="593"/>
      <c r="O36" s="593"/>
      <c r="P36" s="593"/>
      <c r="Q36" s="594"/>
      <c r="R36" s="595">
        <v>483541</v>
      </c>
      <c r="S36" s="596"/>
      <c r="T36" s="596"/>
      <c r="U36" s="596"/>
      <c r="V36" s="596"/>
      <c r="W36" s="596"/>
      <c r="X36" s="596"/>
      <c r="Y36" s="597"/>
      <c r="Z36" s="598">
        <v>7.9</v>
      </c>
      <c r="AA36" s="598"/>
      <c r="AB36" s="598"/>
      <c r="AC36" s="598"/>
      <c r="AD36" s="599" t="s">
        <v>64</v>
      </c>
      <c r="AE36" s="599"/>
      <c r="AF36" s="599"/>
      <c r="AG36" s="599"/>
      <c r="AH36" s="599"/>
      <c r="AI36" s="599"/>
      <c r="AJ36" s="599"/>
      <c r="AK36" s="599"/>
      <c r="AL36" s="600" t="s">
        <v>64</v>
      </c>
      <c r="AM36" s="601"/>
      <c r="AN36" s="601"/>
      <c r="AO36" s="602"/>
      <c r="AP36" s="84"/>
      <c r="AQ36" s="657" t="s">
        <v>258</v>
      </c>
      <c r="AR36" s="658"/>
      <c r="AS36" s="658"/>
      <c r="AT36" s="658"/>
      <c r="AU36" s="658"/>
      <c r="AV36" s="658"/>
      <c r="AW36" s="658"/>
      <c r="AX36" s="658"/>
      <c r="AY36" s="659"/>
      <c r="AZ36" s="584">
        <v>332569</v>
      </c>
      <c r="BA36" s="585"/>
      <c r="BB36" s="585"/>
      <c r="BC36" s="585"/>
      <c r="BD36" s="585"/>
      <c r="BE36" s="585"/>
      <c r="BF36" s="660"/>
      <c r="BG36" s="581" t="s">
        <v>259</v>
      </c>
      <c r="BH36" s="582"/>
      <c r="BI36" s="582"/>
      <c r="BJ36" s="582"/>
      <c r="BK36" s="582"/>
      <c r="BL36" s="582"/>
      <c r="BM36" s="582"/>
      <c r="BN36" s="582"/>
      <c r="BO36" s="582"/>
      <c r="BP36" s="582"/>
      <c r="BQ36" s="582"/>
      <c r="BR36" s="582"/>
      <c r="BS36" s="582"/>
      <c r="BT36" s="582"/>
      <c r="BU36" s="583"/>
      <c r="BV36" s="584">
        <v>5426</v>
      </c>
      <c r="BW36" s="585"/>
      <c r="BX36" s="585"/>
      <c r="BY36" s="585"/>
      <c r="BZ36" s="585"/>
      <c r="CA36" s="585"/>
      <c r="CB36" s="660"/>
      <c r="CD36" s="592" t="s">
        <v>260</v>
      </c>
      <c r="CE36" s="593"/>
      <c r="CF36" s="593"/>
      <c r="CG36" s="593"/>
      <c r="CH36" s="593"/>
      <c r="CI36" s="593"/>
      <c r="CJ36" s="593"/>
      <c r="CK36" s="593"/>
      <c r="CL36" s="593"/>
      <c r="CM36" s="593"/>
      <c r="CN36" s="593"/>
      <c r="CO36" s="593"/>
      <c r="CP36" s="593"/>
      <c r="CQ36" s="594"/>
      <c r="CR36" s="595">
        <v>662625</v>
      </c>
      <c r="CS36" s="596"/>
      <c r="CT36" s="596"/>
      <c r="CU36" s="596"/>
      <c r="CV36" s="596"/>
      <c r="CW36" s="596"/>
      <c r="CX36" s="596"/>
      <c r="CY36" s="597"/>
      <c r="CZ36" s="600">
        <v>11.8</v>
      </c>
      <c r="DA36" s="624"/>
      <c r="DB36" s="624"/>
      <c r="DC36" s="627"/>
      <c r="DD36" s="604">
        <v>502765</v>
      </c>
      <c r="DE36" s="596"/>
      <c r="DF36" s="596"/>
      <c r="DG36" s="596"/>
      <c r="DH36" s="596"/>
      <c r="DI36" s="596"/>
      <c r="DJ36" s="596"/>
      <c r="DK36" s="597"/>
      <c r="DL36" s="604">
        <v>379023</v>
      </c>
      <c r="DM36" s="596"/>
      <c r="DN36" s="596"/>
      <c r="DO36" s="596"/>
      <c r="DP36" s="596"/>
      <c r="DQ36" s="596"/>
      <c r="DR36" s="596"/>
      <c r="DS36" s="596"/>
      <c r="DT36" s="596"/>
      <c r="DU36" s="596"/>
      <c r="DV36" s="597"/>
      <c r="DW36" s="600">
        <v>12.2</v>
      </c>
      <c r="DX36" s="624"/>
      <c r="DY36" s="624"/>
      <c r="DZ36" s="624"/>
      <c r="EA36" s="624"/>
      <c r="EB36" s="624"/>
      <c r="EC36" s="625"/>
    </row>
    <row r="37" spans="2:133" ht="11.25" customHeight="1" x14ac:dyDescent="0.15">
      <c r="B37" s="592" t="s">
        <v>261</v>
      </c>
      <c r="C37" s="593"/>
      <c r="D37" s="593"/>
      <c r="E37" s="593"/>
      <c r="F37" s="593"/>
      <c r="G37" s="593"/>
      <c r="H37" s="593"/>
      <c r="I37" s="593"/>
      <c r="J37" s="593"/>
      <c r="K37" s="593"/>
      <c r="L37" s="593"/>
      <c r="M37" s="593"/>
      <c r="N37" s="593"/>
      <c r="O37" s="593"/>
      <c r="P37" s="593"/>
      <c r="Q37" s="594"/>
      <c r="R37" s="595">
        <v>311767</v>
      </c>
      <c r="S37" s="596"/>
      <c r="T37" s="596"/>
      <c r="U37" s="596"/>
      <c r="V37" s="596"/>
      <c r="W37" s="596"/>
      <c r="X37" s="596"/>
      <c r="Y37" s="597"/>
      <c r="Z37" s="598">
        <v>5.0999999999999996</v>
      </c>
      <c r="AA37" s="598"/>
      <c r="AB37" s="598"/>
      <c r="AC37" s="598"/>
      <c r="AD37" s="599" t="s">
        <v>64</v>
      </c>
      <c r="AE37" s="599"/>
      <c r="AF37" s="599"/>
      <c r="AG37" s="599"/>
      <c r="AH37" s="599"/>
      <c r="AI37" s="599"/>
      <c r="AJ37" s="599"/>
      <c r="AK37" s="599"/>
      <c r="AL37" s="600" t="s">
        <v>64</v>
      </c>
      <c r="AM37" s="601"/>
      <c r="AN37" s="601"/>
      <c r="AO37" s="602"/>
      <c r="AQ37" s="661" t="s">
        <v>262</v>
      </c>
      <c r="AR37" s="662"/>
      <c r="AS37" s="662"/>
      <c r="AT37" s="662"/>
      <c r="AU37" s="662"/>
      <c r="AV37" s="662"/>
      <c r="AW37" s="662"/>
      <c r="AX37" s="662"/>
      <c r="AY37" s="663"/>
      <c r="AZ37" s="595">
        <v>68740</v>
      </c>
      <c r="BA37" s="596"/>
      <c r="BB37" s="596"/>
      <c r="BC37" s="596"/>
      <c r="BD37" s="622"/>
      <c r="BE37" s="622"/>
      <c r="BF37" s="638"/>
      <c r="BG37" s="592" t="s">
        <v>263</v>
      </c>
      <c r="BH37" s="593"/>
      <c r="BI37" s="593"/>
      <c r="BJ37" s="593"/>
      <c r="BK37" s="593"/>
      <c r="BL37" s="593"/>
      <c r="BM37" s="593"/>
      <c r="BN37" s="593"/>
      <c r="BO37" s="593"/>
      <c r="BP37" s="593"/>
      <c r="BQ37" s="593"/>
      <c r="BR37" s="593"/>
      <c r="BS37" s="593"/>
      <c r="BT37" s="593"/>
      <c r="BU37" s="594"/>
      <c r="BV37" s="595">
        <v>5426</v>
      </c>
      <c r="BW37" s="596"/>
      <c r="BX37" s="596"/>
      <c r="BY37" s="596"/>
      <c r="BZ37" s="596"/>
      <c r="CA37" s="596"/>
      <c r="CB37" s="605"/>
      <c r="CD37" s="592" t="s">
        <v>264</v>
      </c>
      <c r="CE37" s="593"/>
      <c r="CF37" s="593"/>
      <c r="CG37" s="593"/>
      <c r="CH37" s="593"/>
      <c r="CI37" s="593"/>
      <c r="CJ37" s="593"/>
      <c r="CK37" s="593"/>
      <c r="CL37" s="593"/>
      <c r="CM37" s="593"/>
      <c r="CN37" s="593"/>
      <c r="CO37" s="593"/>
      <c r="CP37" s="593"/>
      <c r="CQ37" s="594"/>
      <c r="CR37" s="595">
        <v>396777</v>
      </c>
      <c r="CS37" s="622"/>
      <c r="CT37" s="622"/>
      <c r="CU37" s="622"/>
      <c r="CV37" s="622"/>
      <c r="CW37" s="622"/>
      <c r="CX37" s="622"/>
      <c r="CY37" s="623"/>
      <c r="CZ37" s="600">
        <v>7.1</v>
      </c>
      <c r="DA37" s="624"/>
      <c r="DB37" s="624"/>
      <c r="DC37" s="627"/>
      <c r="DD37" s="604">
        <v>353277</v>
      </c>
      <c r="DE37" s="622"/>
      <c r="DF37" s="622"/>
      <c r="DG37" s="622"/>
      <c r="DH37" s="622"/>
      <c r="DI37" s="622"/>
      <c r="DJ37" s="622"/>
      <c r="DK37" s="623"/>
      <c r="DL37" s="604">
        <v>270477</v>
      </c>
      <c r="DM37" s="622"/>
      <c r="DN37" s="622"/>
      <c r="DO37" s="622"/>
      <c r="DP37" s="622"/>
      <c r="DQ37" s="622"/>
      <c r="DR37" s="622"/>
      <c r="DS37" s="622"/>
      <c r="DT37" s="622"/>
      <c r="DU37" s="622"/>
      <c r="DV37" s="623"/>
      <c r="DW37" s="600">
        <v>8.6999999999999993</v>
      </c>
      <c r="DX37" s="624"/>
      <c r="DY37" s="624"/>
      <c r="DZ37" s="624"/>
      <c r="EA37" s="624"/>
      <c r="EB37" s="624"/>
      <c r="EC37" s="625"/>
    </row>
    <row r="38" spans="2:133" ht="11.25" customHeight="1" x14ac:dyDescent="0.15">
      <c r="B38" s="592" t="s">
        <v>265</v>
      </c>
      <c r="C38" s="593"/>
      <c r="D38" s="593"/>
      <c r="E38" s="593"/>
      <c r="F38" s="593"/>
      <c r="G38" s="593"/>
      <c r="H38" s="593"/>
      <c r="I38" s="593"/>
      <c r="J38" s="593"/>
      <c r="K38" s="593"/>
      <c r="L38" s="593"/>
      <c r="M38" s="593"/>
      <c r="N38" s="593"/>
      <c r="O38" s="593"/>
      <c r="P38" s="593"/>
      <c r="Q38" s="594"/>
      <c r="R38" s="595">
        <v>108729</v>
      </c>
      <c r="S38" s="596"/>
      <c r="T38" s="596"/>
      <c r="U38" s="596"/>
      <c r="V38" s="596"/>
      <c r="W38" s="596"/>
      <c r="X38" s="596"/>
      <c r="Y38" s="597"/>
      <c r="Z38" s="598">
        <v>1.8</v>
      </c>
      <c r="AA38" s="598"/>
      <c r="AB38" s="598"/>
      <c r="AC38" s="598"/>
      <c r="AD38" s="599" t="s">
        <v>64</v>
      </c>
      <c r="AE38" s="599"/>
      <c r="AF38" s="599"/>
      <c r="AG38" s="599"/>
      <c r="AH38" s="599"/>
      <c r="AI38" s="599"/>
      <c r="AJ38" s="599"/>
      <c r="AK38" s="599"/>
      <c r="AL38" s="600" t="s">
        <v>64</v>
      </c>
      <c r="AM38" s="601"/>
      <c r="AN38" s="601"/>
      <c r="AO38" s="602"/>
      <c r="AQ38" s="661" t="s">
        <v>266</v>
      </c>
      <c r="AR38" s="662"/>
      <c r="AS38" s="662"/>
      <c r="AT38" s="662"/>
      <c r="AU38" s="662"/>
      <c r="AV38" s="662"/>
      <c r="AW38" s="662"/>
      <c r="AX38" s="662"/>
      <c r="AY38" s="663"/>
      <c r="AZ38" s="595" t="s">
        <v>64</v>
      </c>
      <c r="BA38" s="596"/>
      <c r="BB38" s="596"/>
      <c r="BC38" s="596"/>
      <c r="BD38" s="622"/>
      <c r="BE38" s="622"/>
      <c r="BF38" s="638"/>
      <c r="BG38" s="592" t="s">
        <v>267</v>
      </c>
      <c r="BH38" s="593"/>
      <c r="BI38" s="593"/>
      <c r="BJ38" s="593"/>
      <c r="BK38" s="593"/>
      <c r="BL38" s="593"/>
      <c r="BM38" s="593"/>
      <c r="BN38" s="593"/>
      <c r="BO38" s="593"/>
      <c r="BP38" s="593"/>
      <c r="BQ38" s="593"/>
      <c r="BR38" s="593"/>
      <c r="BS38" s="593"/>
      <c r="BT38" s="593"/>
      <c r="BU38" s="594"/>
      <c r="BV38" s="595">
        <v>969</v>
      </c>
      <c r="BW38" s="596"/>
      <c r="BX38" s="596"/>
      <c r="BY38" s="596"/>
      <c r="BZ38" s="596"/>
      <c r="CA38" s="596"/>
      <c r="CB38" s="605"/>
      <c r="CD38" s="592" t="s">
        <v>268</v>
      </c>
      <c r="CE38" s="593"/>
      <c r="CF38" s="593"/>
      <c r="CG38" s="593"/>
      <c r="CH38" s="593"/>
      <c r="CI38" s="593"/>
      <c r="CJ38" s="593"/>
      <c r="CK38" s="593"/>
      <c r="CL38" s="593"/>
      <c r="CM38" s="593"/>
      <c r="CN38" s="593"/>
      <c r="CO38" s="593"/>
      <c r="CP38" s="593"/>
      <c r="CQ38" s="594"/>
      <c r="CR38" s="595">
        <v>332569</v>
      </c>
      <c r="CS38" s="596"/>
      <c r="CT38" s="596"/>
      <c r="CU38" s="596"/>
      <c r="CV38" s="596"/>
      <c r="CW38" s="596"/>
      <c r="CX38" s="596"/>
      <c r="CY38" s="597"/>
      <c r="CZ38" s="600">
        <v>5.9</v>
      </c>
      <c r="DA38" s="624"/>
      <c r="DB38" s="624"/>
      <c r="DC38" s="627"/>
      <c r="DD38" s="604">
        <v>262827</v>
      </c>
      <c r="DE38" s="596"/>
      <c r="DF38" s="596"/>
      <c r="DG38" s="596"/>
      <c r="DH38" s="596"/>
      <c r="DI38" s="596"/>
      <c r="DJ38" s="596"/>
      <c r="DK38" s="597"/>
      <c r="DL38" s="604">
        <v>191146</v>
      </c>
      <c r="DM38" s="596"/>
      <c r="DN38" s="596"/>
      <c r="DO38" s="596"/>
      <c r="DP38" s="596"/>
      <c r="DQ38" s="596"/>
      <c r="DR38" s="596"/>
      <c r="DS38" s="596"/>
      <c r="DT38" s="596"/>
      <c r="DU38" s="596"/>
      <c r="DV38" s="597"/>
      <c r="DW38" s="600">
        <v>6.1</v>
      </c>
      <c r="DX38" s="624"/>
      <c r="DY38" s="624"/>
      <c r="DZ38" s="624"/>
      <c r="EA38" s="624"/>
      <c r="EB38" s="624"/>
      <c r="EC38" s="625"/>
    </row>
    <row r="39" spans="2:133" ht="11.25" customHeight="1" x14ac:dyDescent="0.15">
      <c r="B39" s="592" t="s">
        <v>269</v>
      </c>
      <c r="C39" s="593"/>
      <c r="D39" s="593"/>
      <c r="E39" s="593"/>
      <c r="F39" s="593"/>
      <c r="G39" s="593"/>
      <c r="H39" s="593"/>
      <c r="I39" s="593"/>
      <c r="J39" s="593"/>
      <c r="K39" s="593"/>
      <c r="L39" s="593"/>
      <c r="M39" s="593"/>
      <c r="N39" s="593"/>
      <c r="O39" s="593"/>
      <c r="P39" s="593"/>
      <c r="Q39" s="594"/>
      <c r="R39" s="595">
        <v>519987</v>
      </c>
      <c r="S39" s="596"/>
      <c r="T39" s="596"/>
      <c r="U39" s="596"/>
      <c r="V39" s="596"/>
      <c r="W39" s="596"/>
      <c r="X39" s="596"/>
      <c r="Y39" s="597"/>
      <c r="Z39" s="598">
        <v>8.5</v>
      </c>
      <c r="AA39" s="598"/>
      <c r="AB39" s="598"/>
      <c r="AC39" s="598"/>
      <c r="AD39" s="599" t="s">
        <v>64</v>
      </c>
      <c r="AE39" s="599"/>
      <c r="AF39" s="599"/>
      <c r="AG39" s="599"/>
      <c r="AH39" s="599"/>
      <c r="AI39" s="599"/>
      <c r="AJ39" s="599"/>
      <c r="AK39" s="599"/>
      <c r="AL39" s="600" t="s">
        <v>64</v>
      </c>
      <c r="AM39" s="601"/>
      <c r="AN39" s="601"/>
      <c r="AO39" s="602"/>
      <c r="AQ39" s="661" t="s">
        <v>270</v>
      </c>
      <c r="AR39" s="662"/>
      <c r="AS39" s="662"/>
      <c r="AT39" s="662"/>
      <c r="AU39" s="662"/>
      <c r="AV39" s="662"/>
      <c r="AW39" s="662"/>
      <c r="AX39" s="662"/>
      <c r="AY39" s="663"/>
      <c r="AZ39" s="595" t="s">
        <v>64</v>
      </c>
      <c r="BA39" s="596"/>
      <c r="BB39" s="596"/>
      <c r="BC39" s="596"/>
      <c r="BD39" s="622"/>
      <c r="BE39" s="622"/>
      <c r="BF39" s="638"/>
      <c r="BG39" s="592" t="s">
        <v>271</v>
      </c>
      <c r="BH39" s="593"/>
      <c r="BI39" s="593"/>
      <c r="BJ39" s="593"/>
      <c r="BK39" s="593"/>
      <c r="BL39" s="593"/>
      <c r="BM39" s="593"/>
      <c r="BN39" s="593"/>
      <c r="BO39" s="593"/>
      <c r="BP39" s="593"/>
      <c r="BQ39" s="593"/>
      <c r="BR39" s="593"/>
      <c r="BS39" s="593"/>
      <c r="BT39" s="593"/>
      <c r="BU39" s="594"/>
      <c r="BV39" s="595">
        <v>1483</v>
      </c>
      <c r="BW39" s="596"/>
      <c r="BX39" s="596"/>
      <c r="BY39" s="596"/>
      <c r="BZ39" s="596"/>
      <c r="CA39" s="596"/>
      <c r="CB39" s="605"/>
      <c r="CD39" s="592" t="s">
        <v>272</v>
      </c>
      <c r="CE39" s="593"/>
      <c r="CF39" s="593"/>
      <c r="CG39" s="593"/>
      <c r="CH39" s="593"/>
      <c r="CI39" s="593"/>
      <c r="CJ39" s="593"/>
      <c r="CK39" s="593"/>
      <c r="CL39" s="593"/>
      <c r="CM39" s="593"/>
      <c r="CN39" s="593"/>
      <c r="CO39" s="593"/>
      <c r="CP39" s="593"/>
      <c r="CQ39" s="594"/>
      <c r="CR39" s="595">
        <v>183704</v>
      </c>
      <c r="CS39" s="622"/>
      <c r="CT39" s="622"/>
      <c r="CU39" s="622"/>
      <c r="CV39" s="622"/>
      <c r="CW39" s="622"/>
      <c r="CX39" s="622"/>
      <c r="CY39" s="623"/>
      <c r="CZ39" s="600">
        <v>3.3</v>
      </c>
      <c r="DA39" s="624"/>
      <c r="DB39" s="624"/>
      <c r="DC39" s="627"/>
      <c r="DD39" s="604">
        <v>83199</v>
      </c>
      <c r="DE39" s="622"/>
      <c r="DF39" s="622"/>
      <c r="DG39" s="622"/>
      <c r="DH39" s="622"/>
      <c r="DI39" s="622"/>
      <c r="DJ39" s="622"/>
      <c r="DK39" s="623"/>
      <c r="DL39" s="604" t="s">
        <v>64</v>
      </c>
      <c r="DM39" s="622"/>
      <c r="DN39" s="622"/>
      <c r="DO39" s="622"/>
      <c r="DP39" s="622"/>
      <c r="DQ39" s="622"/>
      <c r="DR39" s="622"/>
      <c r="DS39" s="622"/>
      <c r="DT39" s="622"/>
      <c r="DU39" s="622"/>
      <c r="DV39" s="623"/>
      <c r="DW39" s="600" t="s">
        <v>64</v>
      </c>
      <c r="DX39" s="624"/>
      <c r="DY39" s="624"/>
      <c r="DZ39" s="624"/>
      <c r="EA39" s="624"/>
      <c r="EB39" s="624"/>
      <c r="EC39" s="625"/>
    </row>
    <row r="40" spans="2:133" ht="11.25" customHeight="1" x14ac:dyDescent="0.15">
      <c r="B40" s="592" t="s">
        <v>273</v>
      </c>
      <c r="C40" s="593"/>
      <c r="D40" s="593"/>
      <c r="E40" s="593"/>
      <c r="F40" s="593"/>
      <c r="G40" s="593"/>
      <c r="H40" s="593"/>
      <c r="I40" s="593"/>
      <c r="J40" s="593"/>
      <c r="K40" s="593"/>
      <c r="L40" s="593"/>
      <c r="M40" s="593"/>
      <c r="N40" s="593"/>
      <c r="O40" s="593"/>
      <c r="P40" s="593"/>
      <c r="Q40" s="594"/>
      <c r="R40" s="595" t="s">
        <v>64</v>
      </c>
      <c r="S40" s="596"/>
      <c r="T40" s="596"/>
      <c r="U40" s="596"/>
      <c r="V40" s="596"/>
      <c r="W40" s="596"/>
      <c r="X40" s="596"/>
      <c r="Y40" s="597"/>
      <c r="Z40" s="598" t="s">
        <v>64</v>
      </c>
      <c r="AA40" s="598"/>
      <c r="AB40" s="598"/>
      <c r="AC40" s="598"/>
      <c r="AD40" s="599" t="s">
        <v>64</v>
      </c>
      <c r="AE40" s="599"/>
      <c r="AF40" s="599"/>
      <c r="AG40" s="599"/>
      <c r="AH40" s="599"/>
      <c r="AI40" s="599"/>
      <c r="AJ40" s="599"/>
      <c r="AK40" s="599"/>
      <c r="AL40" s="600" t="s">
        <v>64</v>
      </c>
      <c r="AM40" s="601"/>
      <c r="AN40" s="601"/>
      <c r="AO40" s="602"/>
      <c r="AQ40" s="661" t="s">
        <v>274</v>
      </c>
      <c r="AR40" s="662"/>
      <c r="AS40" s="662"/>
      <c r="AT40" s="662"/>
      <c r="AU40" s="662"/>
      <c r="AV40" s="662"/>
      <c r="AW40" s="662"/>
      <c r="AX40" s="662"/>
      <c r="AY40" s="663"/>
      <c r="AZ40" s="595" t="s">
        <v>64</v>
      </c>
      <c r="BA40" s="596"/>
      <c r="BB40" s="596"/>
      <c r="BC40" s="596"/>
      <c r="BD40" s="622"/>
      <c r="BE40" s="622"/>
      <c r="BF40" s="638"/>
      <c r="BG40" s="642" t="s">
        <v>275</v>
      </c>
      <c r="BH40" s="643"/>
      <c r="BI40" s="643"/>
      <c r="BJ40" s="643"/>
      <c r="BK40" s="643"/>
      <c r="BL40" s="85"/>
      <c r="BM40" s="593" t="s">
        <v>276</v>
      </c>
      <c r="BN40" s="593"/>
      <c r="BO40" s="593"/>
      <c r="BP40" s="593"/>
      <c r="BQ40" s="593"/>
      <c r="BR40" s="593"/>
      <c r="BS40" s="593"/>
      <c r="BT40" s="593"/>
      <c r="BU40" s="594"/>
      <c r="BV40" s="595">
        <v>62</v>
      </c>
      <c r="BW40" s="596"/>
      <c r="BX40" s="596"/>
      <c r="BY40" s="596"/>
      <c r="BZ40" s="596"/>
      <c r="CA40" s="596"/>
      <c r="CB40" s="605"/>
      <c r="CD40" s="592" t="s">
        <v>277</v>
      </c>
      <c r="CE40" s="593"/>
      <c r="CF40" s="593"/>
      <c r="CG40" s="593"/>
      <c r="CH40" s="593"/>
      <c r="CI40" s="593"/>
      <c r="CJ40" s="593"/>
      <c r="CK40" s="593"/>
      <c r="CL40" s="593"/>
      <c r="CM40" s="593"/>
      <c r="CN40" s="593"/>
      <c r="CO40" s="593"/>
      <c r="CP40" s="593"/>
      <c r="CQ40" s="594"/>
      <c r="CR40" s="595" t="s">
        <v>64</v>
      </c>
      <c r="CS40" s="596"/>
      <c r="CT40" s="596"/>
      <c r="CU40" s="596"/>
      <c r="CV40" s="596"/>
      <c r="CW40" s="596"/>
      <c r="CX40" s="596"/>
      <c r="CY40" s="597"/>
      <c r="CZ40" s="600" t="s">
        <v>64</v>
      </c>
      <c r="DA40" s="624"/>
      <c r="DB40" s="624"/>
      <c r="DC40" s="627"/>
      <c r="DD40" s="604" t="s">
        <v>64</v>
      </c>
      <c r="DE40" s="596"/>
      <c r="DF40" s="596"/>
      <c r="DG40" s="596"/>
      <c r="DH40" s="596"/>
      <c r="DI40" s="596"/>
      <c r="DJ40" s="596"/>
      <c r="DK40" s="597"/>
      <c r="DL40" s="604" t="s">
        <v>64</v>
      </c>
      <c r="DM40" s="596"/>
      <c r="DN40" s="596"/>
      <c r="DO40" s="596"/>
      <c r="DP40" s="596"/>
      <c r="DQ40" s="596"/>
      <c r="DR40" s="596"/>
      <c r="DS40" s="596"/>
      <c r="DT40" s="596"/>
      <c r="DU40" s="596"/>
      <c r="DV40" s="597"/>
      <c r="DW40" s="600" t="s">
        <v>64</v>
      </c>
      <c r="DX40" s="624"/>
      <c r="DY40" s="624"/>
      <c r="DZ40" s="624"/>
      <c r="EA40" s="624"/>
      <c r="EB40" s="624"/>
      <c r="EC40" s="625"/>
    </row>
    <row r="41" spans="2:133" ht="11.25" customHeight="1" x14ac:dyDescent="0.15">
      <c r="B41" s="592" t="s">
        <v>278</v>
      </c>
      <c r="C41" s="593"/>
      <c r="D41" s="593"/>
      <c r="E41" s="593"/>
      <c r="F41" s="593"/>
      <c r="G41" s="593"/>
      <c r="H41" s="593"/>
      <c r="I41" s="593"/>
      <c r="J41" s="593"/>
      <c r="K41" s="593"/>
      <c r="L41" s="593"/>
      <c r="M41" s="593"/>
      <c r="N41" s="593"/>
      <c r="O41" s="593"/>
      <c r="P41" s="593"/>
      <c r="Q41" s="594"/>
      <c r="R41" s="595">
        <v>87787</v>
      </c>
      <c r="S41" s="596"/>
      <c r="T41" s="596"/>
      <c r="U41" s="596"/>
      <c r="V41" s="596"/>
      <c r="W41" s="596"/>
      <c r="X41" s="596"/>
      <c r="Y41" s="597"/>
      <c r="Z41" s="598">
        <v>1.4</v>
      </c>
      <c r="AA41" s="598"/>
      <c r="AB41" s="598"/>
      <c r="AC41" s="598"/>
      <c r="AD41" s="599" t="s">
        <v>64</v>
      </c>
      <c r="AE41" s="599"/>
      <c r="AF41" s="599"/>
      <c r="AG41" s="599"/>
      <c r="AH41" s="599"/>
      <c r="AI41" s="599"/>
      <c r="AJ41" s="599"/>
      <c r="AK41" s="599"/>
      <c r="AL41" s="600" t="s">
        <v>64</v>
      </c>
      <c r="AM41" s="601"/>
      <c r="AN41" s="601"/>
      <c r="AO41" s="602"/>
      <c r="AQ41" s="661" t="s">
        <v>279</v>
      </c>
      <c r="AR41" s="662"/>
      <c r="AS41" s="662"/>
      <c r="AT41" s="662"/>
      <c r="AU41" s="662"/>
      <c r="AV41" s="662"/>
      <c r="AW41" s="662"/>
      <c r="AX41" s="662"/>
      <c r="AY41" s="663"/>
      <c r="AZ41" s="595">
        <v>47721</v>
      </c>
      <c r="BA41" s="596"/>
      <c r="BB41" s="596"/>
      <c r="BC41" s="596"/>
      <c r="BD41" s="622"/>
      <c r="BE41" s="622"/>
      <c r="BF41" s="638"/>
      <c r="BG41" s="642"/>
      <c r="BH41" s="643"/>
      <c r="BI41" s="643"/>
      <c r="BJ41" s="643"/>
      <c r="BK41" s="643"/>
      <c r="BL41" s="85"/>
      <c r="BM41" s="593" t="s">
        <v>280</v>
      </c>
      <c r="BN41" s="593"/>
      <c r="BO41" s="593"/>
      <c r="BP41" s="593"/>
      <c r="BQ41" s="593"/>
      <c r="BR41" s="593"/>
      <c r="BS41" s="593"/>
      <c r="BT41" s="593"/>
      <c r="BU41" s="594"/>
      <c r="BV41" s="595">
        <v>1</v>
      </c>
      <c r="BW41" s="596"/>
      <c r="BX41" s="596"/>
      <c r="BY41" s="596"/>
      <c r="BZ41" s="596"/>
      <c r="CA41" s="596"/>
      <c r="CB41" s="605"/>
      <c r="CD41" s="592" t="s">
        <v>281</v>
      </c>
      <c r="CE41" s="593"/>
      <c r="CF41" s="593"/>
      <c r="CG41" s="593"/>
      <c r="CH41" s="593"/>
      <c r="CI41" s="593"/>
      <c r="CJ41" s="593"/>
      <c r="CK41" s="593"/>
      <c r="CL41" s="593"/>
      <c r="CM41" s="593"/>
      <c r="CN41" s="593"/>
      <c r="CO41" s="593"/>
      <c r="CP41" s="593"/>
      <c r="CQ41" s="594"/>
      <c r="CR41" s="595" t="s">
        <v>64</v>
      </c>
      <c r="CS41" s="622"/>
      <c r="CT41" s="622"/>
      <c r="CU41" s="622"/>
      <c r="CV41" s="622"/>
      <c r="CW41" s="622"/>
      <c r="CX41" s="622"/>
      <c r="CY41" s="623"/>
      <c r="CZ41" s="600" t="s">
        <v>64</v>
      </c>
      <c r="DA41" s="624"/>
      <c r="DB41" s="624"/>
      <c r="DC41" s="627"/>
      <c r="DD41" s="604" t="s">
        <v>64</v>
      </c>
      <c r="DE41" s="622"/>
      <c r="DF41" s="622"/>
      <c r="DG41" s="622"/>
      <c r="DH41" s="622"/>
      <c r="DI41" s="622"/>
      <c r="DJ41" s="622"/>
      <c r="DK41" s="623"/>
      <c r="DL41" s="664"/>
      <c r="DM41" s="665"/>
      <c r="DN41" s="665"/>
      <c r="DO41" s="665"/>
      <c r="DP41" s="665"/>
      <c r="DQ41" s="665"/>
      <c r="DR41" s="665"/>
      <c r="DS41" s="665"/>
      <c r="DT41" s="665"/>
      <c r="DU41" s="665"/>
      <c r="DV41" s="666"/>
      <c r="DW41" s="667"/>
      <c r="DX41" s="668"/>
      <c r="DY41" s="668"/>
      <c r="DZ41" s="668"/>
      <c r="EA41" s="668"/>
      <c r="EB41" s="668"/>
      <c r="EC41" s="669"/>
    </row>
    <row r="42" spans="2:133" ht="11.25" customHeight="1" x14ac:dyDescent="0.15">
      <c r="B42" s="613" t="s">
        <v>282</v>
      </c>
      <c r="C42" s="614"/>
      <c r="D42" s="614"/>
      <c r="E42" s="614"/>
      <c r="F42" s="614"/>
      <c r="G42" s="614"/>
      <c r="H42" s="614"/>
      <c r="I42" s="614"/>
      <c r="J42" s="614"/>
      <c r="K42" s="614"/>
      <c r="L42" s="614"/>
      <c r="M42" s="614"/>
      <c r="N42" s="614"/>
      <c r="O42" s="614"/>
      <c r="P42" s="614"/>
      <c r="Q42" s="615"/>
      <c r="R42" s="670">
        <v>6115351</v>
      </c>
      <c r="S42" s="671"/>
      <c r="T42" s="671"/>
      <c r="U42" s="671"/>
      <c r="V42" s="671"/>
      <c r="W42" s="671"/>
      <c r="X42" s="671"/>
      <c r="Y42" s="673"/>
      <c r="Z42" s="674">
        <v>100</v>
      </c>
      <c r="AA42" s="674"/>
      <c r="AB42" s="674"/>
      <c r="AC42" s="674"/>
      <c r="AD42" s="675">
        <v>3026109</v>
      </c>
      <c r="AE42" s="675"/>
      <c r="AF42" s="675"/>
      <c r="AG42" s="675"/>
      <c r="AH42" s="675"/>
      <c r="AI42" s="675"/>
      <c r="AJ42" s="675"/>
      <c r="AK42" s="675"/>
      <c r="AL42" s="676">
        <v>100</v>
      </c>
      <c r="AM42" s="655"/>
      <c r="AN42" s="655"/>
      <c r="AO42" s="677"/>
      <c r="AQ42" s="678" t="s">
        <v>283</v>
      </c>
      <c r="AR42" s="679"/>
      <c r="AS42" s="679"/>
      <c r="AT42" s="679"/>
      <c r="AU42" s="679"/>
      <c r="AV42" s="679"/>
      <c r="AW42" s="679"/>
      <c r="AX42" s="679"/>
      <c r="AY42" s="680"/>
      <c r="AZ42" s="670">
        <v>216108</v>
      </c>
      <c r="BA42" s="671"/>
      <c r="BB42" s="671"/>
      <c r="BC42" s="671"/>
      <c r="BD42" s="654"/>
      <c r="BE42" s="654"/>
      <c r="BF42" s="656"/>
      <c r="BG42" s="644"/>
      <c r="BH42" s="645"/>
      <c r="BI42" s="645"/>
      <c r="BJ42" s="645"/>
      <c r="BK42" s="645"/>
      <c r="BL42" s="86"/>
      <c r="BM42" s="614" t="s">
        <v>284</v>
      </c>
      <c r="BN42" s="614"/>
      <c r="BO42" s="614"/>
      <c r="BP42" s="614"/>
      <c r="BQ42" s="614"/>
      <c r="BR42" s="614"/>
      <c r="BS42" s="614"/>
      <c r="BT42" s="614"/>
      <c r="BU42" s="615"/>
      <c r="BV42" s="670">
        <v>383</v>
      </c>
      <c r="BW42" s="671"/>
      <c r="BX42" s="671"/>
      <c r="BY42" s="671"/>
      <c r="BZ42" s="671"/>
      <c r="CA42" s="671"/>
      <c r="CB42" s="672"/>
      <c r="CD42" s="592" t="s">
        <v>285</v>
      </c>
      <c r="CE42" s="593"/>
      <c r="CF42" s="593"/>
      <c r="CG42" s="593"/>
      <c r="CH42" s="593"/>
      <c r="CI42" s="593"/>
      <c r="CJ42" s="593"/>
      <c r="CK42" s="593"/>
      <c r="CL42" s="593"/>
      <c r="CM42" s="593"/>
      <c r="CN42" s="593"/>
      <c r="CO42" s="593"/>
      <c r="CP42" s="593"/>
      <c r="CQ42" s="594"/>
      <c r="CR42" s="595">
        <v>1334803</v>
      </c>
      <c r="CS42" s="596"/>
      <c r="CT42" s="596"/>
      <c r="CU42" s="596"/>
      <c r="CV42" s="596"/>
      <c r="CW42" s="596"/>
      <c r="CX42" s="596"/>
      <c r="CY42" s="597"/>
      <c r="CZ42" s="600">
        <v>23.8</v>
      </c>
      <c r="DA42" s="601"/>
      <c r="DB42" s="601"/>
      <c r="DC42" s="607"/>
      <c r="DD42" s="604">
        <v>123756</v>
      </c>
      <c r="DE42" s="596"/>
      <c r="DF42" s="596"/>
      <c r="DG42" s="596"/>
      <c r="DH42" s="596"/>
      <c r="DI42" s="596"/>
      <c r="DJ42" s="596"/>
      <c r="DK42" s="597"/>
      <c r="DL42" s="664"/>
      <c r="DM42" s="665"/>
      <c r="DN42" s="665"/>
      <c r="DO42" s="665"/>
      <c r="DP42" s="665"/>
      <c r="DQ42" s="665"/>
      <c r="DR42" s="665"/>
      <c r="DS42" s="665"/>
      <c r="DT42" s="665"/>
      <c r="DU42" s="665"/>
      <c r="DV42" s="666"/>
      <c r="DW42" s="667"/>
      <c r="DX42" s="668"/>
      <c r="DY42" s="668"/>
      <c r="DZ42" s="668"/>
      <c r="EA42" s="668"/>
      <c r="EB42" s="668"/>
      <c r="EC42" s="669"/>
    </row>
    <row r="43" spans="2:133" ht="11.25" customHeight="1" x14ac:dyDescent="0.15">
      <c r="CD43" s="592" t="s">
        <v>286</v>
      </c>
      <c r="CE43" s="593"/>
      <c r="CF43" s="593"/>
      <c r="CG43" s="593"/>
      <c r="CH43" s="593"/>
      <c r="CI43" s="593"/>
      <c r="CJ43" s="593"/>
      <c r="CK43" s="593"/>
      <c r="CL43" s="593"/>
      <c r="CM43" s="593"/>
      <c r="CN43" s="593"/>
      <c r="CO43" s="593"/>
      <c r="CP43" s="593"/>
      <c r="CQ43" s="594"/>
      <c r="CR43" s="595" t="s">
        <v>64</v>
      </c>
      <c r="CS43" s="622"/>
      <c r="CT43" s="622"/>
      <c r="CU43" s="622"/>
      <c r="CV43" s="622"/>
      <c r="CW43" s="622"/>
      <c r="CX43" s="622"/>
      <c r="CY43" s="623"/>
      <c r="CZ43" s="600" t="s">
        <v>64</v>
      </c>
      <c r="DA43" s="624"/>
      <c r="DB43" s="624"/>
      <c r="DC43" s="627"/>
      <c r="DD43" s="604" t="s">
        <v>64</v>
      </c>
      <c r="DE43" s="622"/>
      <c r="DF43" s="622"/>
      <c r="DG43" s="622"/>
      <c r="DH43" s="622"/>
      <c r="DI43" s="622"/>
      <c r="DJ43" s="622"/>
      <c r="DK43" s="623"/>
      <c r="DL43" s="664"/>
      <c r="DM43" s="665"/>
      <c r="DN43" s="665"/>
      <c r="DO43" s="665"/>
      <c r="DP43" s="665"/>
      <c r="DQ43" s="665"/>
      <c r="DR43" s="665"/>
      <c r="DS43" s="665"/>
      <c r="DT43" s="665"/>
      <c r="DU43" s="665"/>
      <c r="DV43" s="666"/>
      <c r="DW43" s="667"/>
      <c r="DX43" s="668"/>
      <c r="DY43" s="668"/>
      <c r="DZ43" s="668"/>
      <c r="EA43" s="668"/>
      <c r="EB43" s="668"/>
      <c r="EC43" s="669"/>
    </row>
    <row r="44" spans="2:133" ht="11.25" customHeight="1" x14ac:dyDescent="0.15">
      <c r="CD44" s="630" t="s">
        <v>234</v>
      </c>
      <c r="CE44" s="631"/>
      <c r="CF44" s="592" t="s">
        <v>287</v>
      </c>
      <c r="CG44" s="593"/>
      <c r="CH44" s="593"/>
      <c r="CI44" s="593"/>
      <c r="CJ44" s="593"/>
      <c r="CK44" s="593"/>
      <c r="CL44" s="593"/>
      <c r="CM44" s="593"/>
      <c r="CN44" s="593"/>
      <c r="CO44" s="593"/>
      <c r="CP44" s="593"/>
      <c r="CQ44" s="594"/>
      <c r="CR44" s="595">
        <v>1319406</v>
      </c>
      <c r="CS44" s="596"/>
      <c r="CT44" s="596"/>
      <c r="CU44" s="596"/>
      <c r="CV44" s="596"/>
      <c r="CW44" s="596"/>
      <c r="CX44" s="596"/>
      <c r="CY44" s="597"/>
      <c r="CZ44" s="600">
        <v>23.5</v>
      </c>
      <c r="DA44" s="601"/>
      <c r="DB44" s="601"/>
      <c r="DC44" s="607"/>
      <c r="DD44" s="604">
        <v>108359</v>
      </c>
      <c r="DE44" s="596"/>
      <c r="DF44" s="596"/>
      <c r="DG44" s="596"/>
      <c r="DH44" s="596"/>
      <c r="DI44" s="596"/>
      <c r="DJ44" s="596"/>
      <c r="DK44" s="597"/>
      <c r="DL44" s="664"/>
      <c r="DM44" s="665"/>
      <c r="DN44" s="665"/>
      <c r="DO44" s="665"/>
      <c r="DP44" s="665"/>
      <c r="DQ44" s="665"/>
      <c r="DR44" s="665"/>
      <c r="DS44" s="665"/>
      <c r="DT44" s="665"/>
      <c r="DU44" s="665"/>
      <c r="DV44" s="666"/>
      <c r="DW44" s="667"/>
      <c r="DX44" s="668"/>
      <c r="DY44" s="668"/>
      <c r="DZ44" s="668"/>
      <c r="EA44" s="668"/>
      <c r="EB44" s="668"/>
      <c r="EC44" s="669"/>
    </row>
    <row r="45" spans="2:133" ht="11.25" customHeight="1" x14ac:dyDescent="0.15">
      <c r="CD45" s="632"/>
      <c r="CE45" s="633"/>
      <c r="CF45" s="592" t="s">
        <v>288</v>
      </c>
      <c r="CG45" s="593"/>
      <c r="CH45" s="593"/>
      <c r="CI45" s="593"/>
      <c r="CJ45" s="593"/>
      <c r="CK45" s="593"/>
      <c r="CL45" s="593"/>
      <c r="CM45" s="593"/>
      <c r="CN45" s="593"/>
      <c r="CO45" s="593"/>
      <c r="CP45" s="593"/>
      <c r="CQ45" s="594"/>
      <c r="CR45" s="595">
        <v>717476</v>
      </c>
      <c r="CS45" s="622"/>
      <c r="CT45" s="622"/>
      <c r="CU45" s="622"/>
      <c r="CV45" s="622"/>
      <c r="CW45" s="622"/>
      <c r="CX45" s="622"/>
      <c r="CY45" s="623"/>
      <c r="CZ45" s="600">
        <v>12.8</v>
      </c>
      <c r="DA45" s="624"/>
      <c r="DB45" s="624"/>
      <c r="DC45" s="627"/>
      <c r="DD45" s="604">
        <v>80905</v>
      </c>
      <c r="DE45" s="622"/>
      <c r="DF45" s="622"/>
      <c r="DG45" s="622"/>
      <c r="DH45" s="622"/>
      <c r="DI45" s="622"/>
      <c r="DJ45" s="622"/>
      <c r="DK45" s="623"/>
      <c r="DL45" s="664"/>
      <c r="DM45" s="665"/>
      <c r="DN45" s="665"/>
      <c r="DO45" s="665"/>
      <c r="DP45" s="665"/>
      <c r="DQ45" s="665"/>
      <c r="DR45" s="665"/>
      <c r="DS45" s="665"/>
      <c r="DT45" s="665"/>
      <c r="DU45" s="665"/>
      <c r="DV45" s="666"/>
      <c r="DW45" s="667"/>
      <c r="DX45" s="668"/>
      <c r="DY45" s="668"/>
      <c r="DZ45" s="668"/>
      <c r="EA45" s="668"/>
      <c r="EB45" s="668"/>
      <c r="EC45" s="669"/>
    </row>
    <row r="46" spans="2:133" ht="11.25" customHeight="1" x14ac:dyDescent="0.15">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2"/>
      <c r="CE46" s="633"/>
      <c r="CF46" s="592" t="s">
        <v>290</v>
      </c>
      <c r="CG46" s="593"/>
      <c r="CH46" s="593"/>
      <c r="CI46" s="593"/>
      <c r="CJ46" s="593"/>
      <c r="CK46" s="593"/>
      <c r="CL46" s="593"/>
      <c r="CM46" s="593"/>
      <c r="CN46" s="593"/>
      <c r="CO46" s="593"/>
      <c r="CP46" s="593"/>
      <c r="CQ46" s="594"/>
      <c r="CR46" s="595">
        <v>601930</v>
      </c>
      <c r="CS46" s="596"/>
      <c r="CT46" s="596"/>
      <c r="CU46" s="596"/>
      <c r="CV46" s="596"/>
      <c r="CW46" s="596"/>
      <c r="CX46" s="596"/>
      <c r="CY46" s="597"/>
      <c r="CZ46" s="600">
        <v>10.7</v>
      </c>
      <c r="DA46" s="601"/>
      <c r="DB46" s="601"/>
      <c r="DC46" s="607"/>
      <c r="DD46" s="604">
        <v>27454</v>
      </c>
      <c r="DE46" s="596"/>
      <c r="DF46" s="596"/>
      <c r="DG46" s="596"/>
      <c r="DH46" s="596"/>
      <c r="DI46" s="596"/>
      <c r="DJ46" s="596"/>
      <c r="DK46" s="597"/>
      <c r="DL46" s="664"/>
      <c r="DM46" s="665"/>
      <c r="DN46" s="665"/>
      <c r="DO46" s="665"/>
      <c r="DP46" s="665"/>
      <c r="DQ46" s="665"/>
      <c r="DR46" s="665"/>
      <c r="DS46" s="665"/>
      <c r="DT46" s="665"/>
      <c r="DU46" s="665"/>
      <c r="DV46" s="666"/>
      <c r="DW46" s="667"/>
      <c r="DX46" s="668"/>
      <c r="DY46" s="668"/>
      <c r="DZ46" s="668"/>
      <c r="EA46" s="668"/>
      <c r="EB46" s="668"/>
      <c r="EC46" s="669"/>
    </row>
    <row r="47" spans="2:133" ht="11.25" customHeight="1" x14ac:dyDescent="0.15">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2"/>
      <c r="CE47" s="633"/>
      <c r="CF47" s="592" t="s">
        <v>292</v>
      </c>
      <c r="CG47" s="593"/>
      <c r="CH47" s="593"/>
      <c r="CI47" s="593"/>
      <c r="CJ47" s="593"/>
      <c r="CK47" s="593"/>
      <c r="CL47" s="593"/>
      <c r="CM47" s="593"/>
      <c r="CN47" s="593"/>
      <c r="CO47" s="593"/>
      <c r="CP47" s="593"/>
      <c r="CQ47" s="594"/>
      <c r="CR47" s="595">
        <v>15397</v>
      </c>
      <c r="CS47" s="622"/>
      <c r="CT47" s="622"/>
      <c r="CU47" s="622"/>
      <c r="CV47" s="622"/>
      <c r="CW47" s="622"/>
      <c r="CX47" s="622"/>
      <c r="CY47" s="623"/>
      <c r="CZ47" s="600">
        <v>0.3</v>
      </c>
      <c r="DA47" s="624"/>
      <c r="DB47" s="624"/>
      <c r="DC47" s="627"/>
      <c r="DD47" s="604">
        <v>15397</v>
      </c>
      <c r="DE47" s="622"/>
      <c r="DF47" s="622"/>
      <c r="DG47" s="622"/>
      <c r="DH47" s="622"/>
      <c r="DI47" s="622"/>
      <c r="DJ47" s="622"/>
      <c r="DK47" s="623"/>
      <c r="DL47" s="664"/>
      <c r="DM47" s="665"/>
      <c r="DN47" s="665"/>
      <c r="DO47" s="665"/>
      <c r="DP47" s="665"/>
      <c r="DQ47" s="665"/>
      <c r="DR47" s="665"/>
      <c r="DS47" s="665"/>
      <c r="DT47" s="665"/>
      <c r="DU47" s="665"/>
      <c r="DV47" s="666"/>
      <c r="DW47" s="667"/>
      <c r="DX47" s="668"/>
      <c r="DY47" s="668"/>
      <c r="DZ47" s="668"/>
      <c r="EA47" s="668"/>
      <c r="EB47" s="668"/>
      <c r="EC47" s="669"/>
    </row>
    <row r="48" spans="2:133" x14ac:dyDescent="0.15">
      <c r="B48" s="88" t="s">
        <v>293</v>
      </c>
      <c r="CD48" s="634"/>
      <c r="CE48" s="635"/>
      <c r="CF48" s="592" t="s">
        <v>294</v>
      </c>
      <c r="CG48" s="593"/>
      <c r="CH48" s="593"/>
      <c r="CI48" s="593"/>
      <c r="CJ48" s="593"/>
      <c r="CK48" s="593"/>
      <c r="CL48" s="593"/>
      <c r="CM48" s="593"/>
      <c r="CN48" s="593"/>
      <c r="CO48" s="593"/>
      <c r="CP48" s="593"/>
      <c r="CQ48" s="594"/>
      <c r="CR48" s="595" t="s">
        <v>64</v>
      </c>
      <c r="CS48" s="596"/>
      <c r="CT48" s="596"/>
      <c r="CU48" s="596"/>
      <c r="CV48" s="596"/>
      <c r="CW48" s="596"/>
      <c r="CX48" s="596"/>
      <c r="CY48" s="597"/>
      <c r="CZ48" s="600" t="s">
        <v>64</v>
      </c>
      <c r="DA48" s="601"/>
      <c r="DB48" s="601"/>
      <c r="DC48" s="607"/>
      <c r="DD48" s="604" t="s">
        <v>64</v>
      </c>
      <c r="DE48" s="596"/>
      <c r="DF48" s="596"/>
      <c r="DG48" s="596"/>
      <c r="DH48" s="596"/>
      <c r="DI48" s="596"/>
      <c r="DJ48" s="596"/>
      <c r="DK48" s="597"/>
      <c r="DL48" s="664"/>
      <c r="DM48" s="665"/>
      <c r="DN48" s="665"/>
      <c r="DO48" s="665"/>
      <c r="DP48" s="665"/>
      <c r="DQ48" s="665"/>
      <c r="DR48" s="665"/>
      <c r="DS48" s="665"/>
      <c r="DT48" s="665"/>
      <c r="DU48" s="665"/>
      <c r="DV48" s="666"/>
      <c r="DW48" s="667"/>
      <c r="DX48" s="668"/>
      <c r="DY48" s="668"/>
      <c r="DZ48" s="668"/>
      <c r="EA48" s="668"/>
      <c r="EB48" s="668"/>
      <c r="EC48" s="669"/>
    </row>
    <row r="49" spans="82:133" ht="11.25" customHeight="1" x14ac:dyDescent="0.15">
      <c r="CD49" s="613" t="s">
        <v>295</v>
      </c>
      <c r="CE49" s="614"/>
      <c r="CF49" s="614"/>
      <c r="CG49" s="614"/>
      <c r="CH49" s="614"/>
      <c r="CI49" s="614"/>
      <c r="CJ49" s="614"/>
      <c r="CK49" s="614"/>
      <c r="CL49" s="614"/>
      <c r="CM49" s="614"/>
      <c r="CN49" s="614"/>
      <c r="CO49" s="614"/>
      <c r="CP49" s="614"/>
      <c r="CQ49" s="615"/>
      <c r="CR49" s="670">
        <v>5618484</v>
      </c>
      <c r="CS49" s="654"/>
      <c r="CT49" s="654"/>
      <c r="CU49" s="654"/>
      <c r="CV49" s="654"/>
      <c r="CW49" s="654"/>
      <c r="CX49" s="654"/>
      <c r="CY49" s="681"/>
      <c r="CZ49" s="676">
        <v>100</v>
      </c>
      <c r="DA49" s="682"/>
      <c r="DB49" s="682"/>
      <c r="DC49" s="683"/>
      <c r="DD49" s="684">
        <v>3136379</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sheetData>
  <sheetProtection algorithmName="SHA-512" hashValue="7pRvFFMSulY8c2w6QW6WJmcx5+NFmUWHwkju6oaAN0Heu+LIdWGKIAhX0rB4mBUjS3gVzIsUV/9c2AlW73kwiw==" saltValue="6Rm6mfvgDQxOAupczOM+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20" zoomScale="70" zoomScaleNormal="25" zoomScaleSheetLayoutView="70" workbookViewId="0">
      <selection activeCell="BV34" sqref="BV34"/>
    </sheetView>
  </sheetViews>
  <sheetFormatPr defaultColWidth="0" defaultRowHeight="13.5" customHeight="1"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20" t="s">
        <v>297</v>
      </c>
      <c r="DK2" s="721"/>
      <c r="DL2" s="721"/>
      <c r="DM2" s="721"/>
      <c r="DN2" s="721"/>
      <c r="DO2" s="722"/>
      <c r="DP2" s="91"/>
      <c r="DQ2" s="720" t="s">
        <v>298</v>
      </c>
      <c r="DR2" s="721"/>
      <c r="DS2" s="721"/>
      <c r="DT2" s="721"/>
      <c r="DU2" s="721"/>
      <c r="DV2" s="721"/>
      <c r="DW2" s="721"/>
      <c r="DX2" s="721"/>
      <c r="DY2" s="721"/>
      <c r="DZ2" s="722"/>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3" t="s">
        <v>299</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4" t="s">
        <v>301</v>
      </c>
      <c r="B5" s="715"/>
      <c r="C5" s="715"/>
      <c r="D5" s="715"/>
      <c r="E5" s="715"/>
      <c r="F5" s="715"/>
      <c r="G5" s="715"/>
      <c r="H5" s="715"/>
      <c r="I5" s="715"/>
      <c r="J5" s="715"/>
      <c r="K5" s="715"/>
      <c r="L5" s="715"/>
      <c r="M5" s="715"/>
      <c r="N5" s="715"/>
      <c r="O5" s="715"/>
      <c r="P5" s="716"/>
      <c r="Q5" s="691" t="s">
        <v>302</v>
      </c>
      <c r="R5" s="692"/>
      <c r="S5" s="692"/>
      <c r="T5" s="692"/>
      <c r="U5" s="693"/>
      <c r="V5" s="691" t="s">
        <v>303</v>
      </c>
      <c r="W5" s="692"/>
      <c r="X5" s="692"/>
      <c r="Y5" s="692"/>
      <c r="Z5" s="693"/>
      <c r="AA5" s="691" t="s">
        <v>304</v>
      </c>
      <c r="AB5" s="692"/>
      <c r="AC5" s="692"/>
      <c r="AD5" s="692"/>
      <c r="AE5" s="692"/>
      <c r="AF5" s="724" t="s">
        <v>305</v>
      </c>
      <c r="AG5" s="692"/>
      <c r="AH5" s="692"/>
      <c r="AI5" s="692"/>
      <c r="AJ5" s="703"/>
      <c r="AK5" s="692" t="s">
        <v>306</v>
      </c>
      <c r="AL5" s="692"/>
      <c r="AM5" s="692"/>
      <c r="AN5" s="692"/>
      <c r="AO5" s="693"/>
      <c r="AP5" s="691" t="s">
        <v>307</v>
      </c>
      <c r="AQ5" s="692"/>
      <c r="AR5" s="692"/>
      <c r="AS5" s="692"/>
      <c r="AT5" s="693"/>
      <c r="AU5" s="691" t="s">
        <v>308</v>
      </c>
      <c r="AV5" s="692"/>
      <c r="AW5" s="692"/>
      <c r="AX5" s="692"/>
      <c r="AY5" s="703"/>
      <c r="AZ5" s="96"/>
      <c r="BA5" s="96"/>
      <c r="BB5" s="96"/>
      <c r="BC5" s="96"/>
      <c r="BD5" s="96"/>
      <c r="BE5" s="97"/>
      <c r="BF5" s="97"/>
      <c r="BG5" s="97"/>
      <c r="BH5" s="97"/>
      <c r="BI5" s="97"/>
      <c r="BJ5" s="97"/>
      <c r="BK5" s="97"/>
      <c r="BL5" s="97"/>
      <c r="BM5" s="97"/>
      <c r="BN5" s="97"/>
      <c r="BO5" s="97"/>
      <c r="BP5" s="97"/>
      <c r="BQ5" s="714" t="s">
        <v>309</v>
      </c>
      <c r="BR5" s="715"/>
      <c r="BS5" s="715"/>
      <c r="BT5" s="715"/>
      <c r="BU5" s="715"/>
      <c r="BV5" s="715"/>
      <c r="BW5" s="715"/>
      <c r="BX5" s="715"/>
      <c r="BY5" s="715"/>
      <c r="BZ5" s="715"/>
      <c r="CA5" s="715"/>
      <c r="CB5" s="715"/>
      <c r="CC5" s="715"/>
      <c r="CD5" s="715"/>
      <c r="CE5" s="715"/>
      <c r="CF5" s="715"/>
      <c r="CG5" s="716"/>
      <c r="CH5" s="691" t="s">
        <v>310</v>
      </c>
      <c r="CI5" s="692"/>
      <c r="CJ5" s="692"/>
      <c r="CK5" s="692"/>
      <c r="CL5" s="693"/>
      <c r="CM5" s="691" t="s">
        <v>311</v>
      </c>
      <c r="CN5" s="692"/>
      <c r="CO5" s="692"/>
      <c r="CP5" s="692"/>
      <c r="CQ5" s="693"/>
      <c r="CR5" s="691" t="s">
        <v>312</v>
      </c>
      <c r="CS5" s="692"/>
      <c r="CT5" s="692"/>
      <c r="CU5" s="692"/>
      <c r="CV5" s="693"/>
      <c r="CW5" s="691" t="s">
        <v>313</v>
      </c>
      <c r="CX5" s="692"/>
      <c r="CY5" s="692"/>
      <c r="CZ5" s="692"/>
      <c r="DA5" s="693"/>
      <c r="DB5" s="691" t="s">
        <v>314</v>
      </c>
      <c r="DC5" s="692"/>
      <c r="DD5" s="692"/>
      <c r="DE5" s="692"/>
      <c r="DF5" s="693"/>
      <c r="DG5" s="697" t="s">
        <v>315</v>
      </c>
      <c r="DH5" s="698"/>
      <c r="DI5" s="698"/>
      <c r="DJ5" s="698"/>
      <c r="DK5" s="699"/>
      <c r="DL5" s="697" t="s">
        <v>316</v>
      </c>
      <c r="DM5" s="698"/>
      <c r="DN5" s="698"/>
      <c r="DO5" s="698"/>
      <c r="DP5" s="699"/>
      <c r="DQ5" s="691" t="s">
        <v>317</v>
      </c>
      <c r="DR5" s="692"/>
      <c r="DS5" s="692"/>
      <c r="DT5" s="692"/>
      <c r="DU5" s="693"/>
      <c r="DV5" s="691" t="s">
        <v>308</v>
      </c>
      <c r="DW5" s="692"/>
      <c r="DX5" s="692"/>
      <c r="DY5" s="692"/>
      <c r="DZ5" s="703"/>
      <c r="EA5" s="98"/>
    </row>
    <row r="6" spans="1:131" s="99" customFormat="1" ht="26.25" customHeight="1" thickBot="1" x14ac:dyDescent="0.2">
      <c r="A6" s="717"/>
      <c r="B6" s="718"/>
      <c r="C6" s="718"/>
      <c r="D6" s="718"/>
      <c r="E6" s="718"/>
      <c r="F6" s="718"/>
      <c r="G6" s="718"/>
      <c r="H6" s="718"/>
      <c r="I6" s="718"/>
      <c r="J6" s="718"/>
      <c r="K6" s="718"/>
      <c r="L6" s="718"/>
      <c r="M6" s="718"/>
      <c r="N6" s="718"/>
      <c r="O6" s="718"/>
      <c r="P6" s="719"/>
      <c r="Q6" s="694"/>
      <c r="R6" s="695"/>
      <c r="S6" s="695"/>
      <c r="T6" s="695"/>
      <c r="U6" s="696"/>
      <c r="V6" s="694"/>
      <c r="W6" s="695"/>
      <c r="X6" s="695"/>
      <c r="Y6" s="695"/>
      <c r="Z6" s="696"/>
      <c r="AA6" s="694"/>
      <c r="AB6" s="695"/>
      <c r="AC6" s="695"/>
      <c r="AD6" s="695"/>
      <c r="AE6" s="695"/>
      <c r="AF6" s="725"/>
      <c r="AG6" s="695"/>
      <c r="AH6" s="695"/>
      <c r="AI6" s="695"/>
      <c r="AJ6" s="704"/>
      <c r="AK6" s="695"/>
      <c r="AL6" s="695"/>
      <c r="AM6" s="695"/>
      <c r="AN6" s="695"/>
      <c r="AO6" s="696"/>
      <c r="AP6" s="694"/>
      <c r="AQ6" s="695"/>
      <c r="AR6" s="695"/>
      <c r="AS6" s="695"/>
      <c r="AT6" s="696"/>
      <c r="AU6" s="694"/>
      <c r="AV6" s="695"/>
      <c r="AW6" s="695"/>
      <c r="AX6" s="695"/>
      <c r="AY6" s="704"/>
      <c r="AZ6" s="96"/>
      <c r="BA6" s="96"/>
      <c r="BB6" s="96"/>
      <c r="BC6" s="96"/>
      <c r="BD6" s="96"/>
      <c r="BE6" s="97"/>
      <c r="BF6" s="97"/>
      <c r="BG6" s="97"/>
      <c r="BH6" s="97"/>
      <c r="BI6" s="97"/>
      <c r="BJ6" s="97"/>
      <c r="BK6" s="97"/>
      <c r="BL6" s="97"/>
      <c r="BM6" s="97"/>
      <c r="BN6" s="97"/>
      <c r="BO6" s="97"/>
      <c r="BP6" s="97"/>
      <c r="BQ6" s="717"/>
      <c r="BR6" s="718"/>
      <c r="BS6" s="718"/>
      <c r="BT6" s="718"/>
      <c r="BU6" s="718"/>
      <c r="BV6" s="718"/>
      <c r="BW6" s="718"/>
      <c r="BX6" s="718"/>
      <c r="BY6" s="718"/>
      <c r="BZ6" s="718"/>
      <c r="CA6" s="718"/>
      <c r="CB6" s="718"/>
      <c r="CC6" s="718"/>
      <c r="CD6" s="718"/>
      <c r="CE6" s="718"/>
      <c r="CF6" s="718"/>
      <c r="CG6" s="719"/>
      <c r="CH6" s="694"/>
      <c r="CI6" s="695"/>
      <c r="CJ6" s="695"/>
      <c r="CK6" s="695"/>
      <c r="CL6" s="696"/>
      <c r="CM6" s="694"/>
      <c r="CN6" s="695"/>
      <c r="CO6" s="695"/>
      <c r="CP6" s="695"/>
      <c r="CQ6" s="696"/>
      <c r="CR6" s="694"/>
      <c r="CS6" s="695"/>
      <c r="CT6" s="695"/>
      <c r="CU6" s="695"/>
      <c r="CV6" s="696"/>
      <c r="CW6" s="694"/>
      <c r="CX6" s="695"/>
      <c r="CY6" s="695"/>
      <c r="CZ6" s="695"/>
      <c r="DA6" s="696"/>
      <c r="DB6" s="694"/>
      <c r="DC6" s="695"/>
      <c r="DD6" s="695"/>
      <c r="DE6" s="695"/>
      <c r="DF6" s="696"/>
      <c r="DG6" s="700"/>
      <c r="DH6" s="701"/>
      <c r="DI6" s="701"/>
      <c r="DJ6" s="701"/>
      <c r="DK6" s="702"/>
      <c r="DL6" s="700"/>
      <c r="DM6" s="701"/>
      <c r="DN6" s="701"/>
      <c r="DO6" s="701"/>
      <c r="DP6" s="702"/>
      <c r="DQ6" s="694"/>
      <c r="DR6" s="695"/>
      <c r="DS6" s="695"/>
      <c r="DT6" s="695"/>
      <c r="DU6" s="696"/>
      <c r="DV6" s="694"/>
      <c r="DW6" s="695"/>
      <c r="DX6" s="695"/>
      <c r="DY6" s="695"/>
      <c r="DZ6" s="704"/>
      <c r="EA6" s="98"/>
    </row>
    <row r="7" spans="1:131" s="99" customFormat="1" ht="26.25" customHeight="1" thickTop="1" x14ac:dyDescent="0.15">
      <c r="A7" s="100">
        <v>1</v>
      </c>
      <c r="B7" s="705" t="s">
        <v>318</v>
      </c>
      <c r="C7" s="706"/>
      <c r="D7" s="706"/>
      <c r="E7" s="706"/>
      <c r="F7" s="706"/>
      <c r="G7" s="706"/>
      <c r="H7" s="706"/>
      <c r="I7" s="706"/>
      <c r="J7" s="706"/>
      <c r="K7" s="706"/>
      <c r="L7" s="706"/>
      <c r="M7" s="706"/>
      <c r="N7" s="706"/>
      <c r="O7" s="706"/>
      <c r="P7" s="707"/>
      <c r="Q7" s="708">
        <v>6115</v>
      </c>
      <c r="R7" s="709"/>
      <c r="S7" s="709"/>
      <c r="T7" s="709"/>
      <c r="U7" s="709"/>
      <c r="V7" s="709">
        <v>5618</v>
      </c>
      <c r="W7" s="709"/>
      <c r="X7" s="709"/>
      <c r="Y7" s="709"/>
      <c r="Z7" s="709"/>
      <c r="AA7" s="709">
        <f>Q7-V7</f>
        <v>497</v>
      </c>
      <c r="AB7" s="709"/>
      <c r="AC7" s="709"/>
      <c r="AD7" s="709"/>
      <c r="AE7" s="710"/>
      <c r="AF7" s="711">
        <v>468</v>
      </c>
      <c r="AG7" s="712"/>
      <c r="AH7" s="712"/>
      <c r="AI7" s="712"/>
      <c r="AJ7" s="713"/>
      <c r="AK7" s="748">
        <v>0</v>
      </c>
      <c r="AL7" s="749"/>
      <c r="AM7" s="749"/>
      <c r="AN7" s="749"/>
      <c r="AO7" s="749"/>
      <c r="AP7" s="749">
        <v>6032</v>
      </c>
      <c r="AQ7" s="749"/>
      <c r="AR7" s="749"/>
      <c r="AS7" s="749"/>
      <c r="AT7" s="749"/>
      <c r="AU7" s="750"/>
      <c r="AV7" s="750"/>
      <c r="AW7" s="750"/>
      <c r="AX7" s="750"/>
      <c r="AY7" s="751"/>
      <c r="AZ7" s="96"/>
      <c r="BA7" s="96"/>
      <c r="BB7" s="96"/>
      <c r="BC7" s="96"/>
      <c r="BD7" s="96"/>
      <c r="BE7" s="97"/>
      <c r="BF7" s="97"/>
      <c r="BG7" s="97"/>
      <c r="BH7" s="97"/>
      <c r="BI7" s="97"/>
      <c r="BJ7" s="97"/>
      <c r="BK7" s="97"/>
      <c r="BL7" s="97"/>
      <c r="BM7" s="97"/>
      <c r="BN7" s="97"/>
      <c r="BO7" s="97"/>
      <c r="BP7" s="97"/>
      <c r="BQ7" s="100">
        <v>1</v>
      </c>
      <c r="BR7" s="101"/>
      <c r="BS7" s="726" t="s">
        <v>319</v>
      </c>
      <c r="BT7" s="727"/>
      <c r="BU7" s="727"/>
      <c r="BV7" s="727"/>
      <c r="BW7" s="727"/>
      <c r="BX7" s="727"/>
      <c r="BY7" s="727"/>
      <c r="BZ7" s="727"/>
      <c r="CA7" s="727"/>
      <c r="CB7" s="727"/>
      <c r="CC7" s="727"/>
      <c r="CD7" s="727"/>
      <c r="CE7" s="727"/>
      <c r="CF7" s="727"/>
      <c r="CG7" s="752"/>
      <c r="CH7" s="745">
        <v>4</v>
      </c>
      <c r="CI7" s="746"/>
      <c r="CJ7" s="746"/>
      <c r="CK7" s="746"/>
      <c r="CL7" s="747"/>
      <c r="CM7" s="745">
        <v>40</v>
      </c>
      <c r="CN7" s="746"/>
      <c r="CO7" s="746"/>
      <c r="CP7" s="746"/>
      <c r="CQ7" s="747"/>
      <c r="CR7" s="745">
        <v>25</v>
      </c>
      <c r="CS7" s="746"/>
      <c r="CT7" s="746"/>
      <c r="CU7" s="746"/>
      <c r="CV7" s="747"/>
      <c r="CW7" s="745">
        <v>0</v>
      </c>
      <c r="CX7" s="746"/>
      <c r="CY7" s="746"/>
      <c r="CZ7" s="746"/>
      <c r="DA7" s="747"/>
      <c r="DB7" s="745">
        <v>0</v>
      </c>
      <c r="DC7" s="746"/>
      <c r="DD7" s="746"/>
      <c r="DE7" s="746"/>
      <c r="DF7" s="747"/>
      <c r="DG7" s="745">
        <v>0</v>
      </c>
      <c r="DH7" s="746"/>
      <c r="DI7" s="746"/>
      <c r="DJ7" s="746"/>
      <c r="DK7" s="747"/>
      <c r="DL7" s="745">
        <v>0</v>
      </c>
      <c r="DM7" s="746"/>
      <c r="DN7" s="746"/>
      <c r="DO7" s="746"/>
      <c r="DP7" s="747"/>
      <c r="DQ7" s="745">
        <v>0</v>
      </c>
      <c r="DR7" s="746"/>
      <c r="DS7" s="746"/>
      <c r="DT7" s="746"/>
      <c r="DU7" s="747"/>
      <c r="DV7" s="726"/>
      <c r="DW7" s="727"/>
      <c r="DX7" s="727"/>
      <c r="DY7" s="727"/>
      <c r="DZ7" s="728"/>
      <c r="EA7" s="98"/>
    </row>
    <row r="8" spans="1:131" s="99" customFormat="1" ht="26.25" customHeight="1" x14ac:dyDescent="0.15">
      <c r="A8" s="102">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40"/>
      <c r="AV8" s="740"/>
      <c r="AW8" s="740"/>
      <c r="AX8" s="740"/>
      <c r="AY8" s="741"/>
      <c r="AZ8" s="96"/>
      <c r="BA8" s="96"/>
      <c r="BB8" s="96"/>
      <c r="BC8" s="96"/>
      <c r="BD8" s="96"/>
      <c r="BE8" s="97"/>
      <c r="BF8" s="97"/>
      <c r="BG8" s="97"/>
      <c r="BH8" s="97"/>
      <c r="BI8" s="97"/>
      <c r="BJ8" s="97"/>
      <c r="BK8" s="97"/>
      <c r="BL8" s="97"/>
      <c r="BM8" s="97"/>
      <c r="BN8" s="97"/>
      <c r="BO8" s="97"/>
      <c r="BP8" s="97"/>
      <c r="BQ8" s="102">
        <v>2</v>
      </c>
      <c r="BR8" s="103"/>
      <c r="BS8" s="742" t="s">
        <v>320</v>
      </c>
      <c r="BT8" s="743"/>
      <c r="BU8" s="743"/>
      <c r="BV8" s="743"/>
      <c r="BW8" s="743"/>
      <c r="BX8" s="743"/>
      <c r="BY8" s="743"/>
      <c r="BZ8" s="743"/>
      <c r="CA8" s="743"/>
      <c r="CB8" s="743"/>
      <c r="CC8" s="743"/>
      <c r="CD8" s="743"/>
      <c r="CE8" s="743"/>
      <c r="CF8" s="743"/>
      <c r="CG8" s="744"/>
      <c r="CH8" s="753">
        <v>2</v>
      </c>
      <c r="CI8" s="754"/>
      <c r="CJ8" s="754"/>
      <c r="CK8" s="754"/>
      <c r="CL8" s="755"/>
      <c r="CM8" s="753">
        <v>7</v>
      </c>
      <c r="CN8" s="754"/>
      <c r="CO8" s="754"/>
      <c r="CP8" s="754"/>
      <c r="CQ8" s="755"/>
      <c r="CR8" s="753">
        <v>1</v>
      </c>
      <c r="CS8" s="754"/>
      <c r="CT8" s="754"/>
      <c r="CU8" s="754"/>
      <c r="CV8" s="755"/>
      <c r="CW8" s="753">
        <v>0</v>
      </c>
      <c r="CX8" s="754"/>
      <c r="CY8" s="754"/>
      <c r="CZ8" s="754"/>
      <c r="DA8" s="755"/>
      <c r="DB8" s="753">
        <v>0</v>
      </c>
      <c r="DC8" s="754"/>
      <c r="DD8" s="754"/>
      <c r="DE8" s="754"/>
      <c r="DF8" s="755"/>
      <c r="DG8" s="753">
        <v>0</v>
      </c>
      <c r="DH8" s="754"/>
      <c r="DI8" s="754"/>
      <c r="DJ8" s="754"/>
      <c r="DK8" s="755"/>
      <c r="DL8" s="753">
        <v>0</v>
      </c>
      <c r="DM8" s="754"/>
      <c r="DN8" s="754"/>
      <c r="DO8" s="754"/>
      <c r="DP8" s="755"/>
      <c r="DQ8" s="753">
        <v>0</v>
      </c>
      <c r="DR8" s="754"/>
      <c r="DS8" s="754"/>
      <c r="DT8" s="754"/>
      <c r="DU8" s="755"/>
      <c r="DV8" s="742"/>
      <c r="DW8" s="743"/>
      <c r="DX8" s="743"/>
      <c r="DY8" s="743"/>
      <c r="DZ8" s="756"/>
      <c r="EA8" s="98"/>
    </row>
    <row r="9" spans="1:131" s="99" customFormat="1" ht="26.25" customHeight="1" x14ac:dyDescent="0.15">
      <c r="A9" s="102">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40"/>
      <c r="AV9" s="740"/>
      <c r="AW9" s="740"/>
      <c r="AX9" s="740"/>
      <c r="AY9" s="741"/>
      <c r="AZ9" s="96"/>
      <c r="BA9" s="96"/>
      <c r="BB9" s="96"/>
      <c r="BC9" s="96"/>
      <c r="BD9" s="96"/>
      <c r="BE9" s="97"/>
      <c r="BF9" s="97"/>
      <c r="BG9" s="97"/>
      <c r="BH9" s="97"/>
      <c r="BI9" s="97"/>
      <c r="BJ9" s="97"/>
      <c r="BK9" s="97"/>
      <c r="BL9" s="97"/>
      <c r="BM9" s="97"/>
      <c r="BN9" s="97"/>
      <c r="BO9" s="97"/>
      <c r="BP9" s="97"/>
      <c r="BQ9" s="102">
        <v>3</v>
      </c>
      <c r="BR9" s="103"/>
      <c r="BS9" s="742"/>
      <c r="BT9" s="743"/>
      <c r="BU9" s="743"/>
      <c r="BV9" s="743"/>
      <c r="BW9" s="743"/>
      <c r="BX9" s="743"/>
      <c r="BY9" s="743"/>
      <c r="BZ9" s="743"/>
      <c r="CA9" s="743"/>
      <c r="CB9" s="743"/>
      <c r="CC9" s="743"/>
      <c r="CD9" s="743"/>
      <c r="CE9" s="743"/>
      <c r="CF9" s="743"/>
      <c r="CG9" s="744"/>
      <c r="CH9" s="753"/>
      <c r="CI9" s="754"/>
      <c r="CJ9" s="754"/>
      <c r="CK9" s="754"/>
      <c r="CL9" s="755"/>
      <c r="CM9" s="753"/>
      <c r="CN9" s="754"/>
      <c r="CO9" s="754"/>
      <c r="CP9" s="754"/>
      <c r="CQ9" s="755"/>
      <c r="CR9" s="753"/>
      <c r="CS9" s="754"/>
      <c r="CT9" s="754"/>
      <c r="CU9" s="754"/>
      <c r="CV9" s="755"/>
      <c r="CW9" s="753"/>
      <c r="CX9" s="754"/>
      <c r="CY9" s="754"/>
      <c r="CZ9" s="754"/>
      <c r="DA9" s="755"/>
      <c r="DB9" s="753"/>
      <c r="DC9" s="754"/>
      <c r="DD9" s="754"/>
      <c r="DE9" s="754"/>
      <c r="DF9" s="755"/>
      <c r="DG9" s="753"/>
      <c r="DH9" s="754"/>
      <c r="DI9" s="754"/>
      <c r="DJ9" s="754"/>
      <c r="DK9" s="755"/>
      <c r="DL9" s="753"/>
      <c r="DM9" s="754"/>
      <c r="DN9" s="754"/>
      <c r="DO9" s="754"/>
      <c r="DP9" s="755"/>
      <c r="DQ9" s="753"/>
      <c r="DR9" s="754"/>
      <c r="DS9" s="754"/>
      <c r="DT9" s="754"/>
      <c r="DU9" s="755"/>
      <c r="DV9" s="742"/>
      <c r="DW9" s="743"/>
      <c r="DX9" s="743"/>
      <c r="DY9" s="743"/>
      <c r="DZ9" s="756"/>
      <c r="EA9" s="98"/>
    </row>
    <row r="10" spans="1:131" s="99" customFormat="1" ht="26.25" customHeight="1" x14ac:dyDescent="0.15">
      <c r="A10" s="102">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40"/>
      <c r="AV10" s="740"/>
      <c r="AW10" s="740"/>
      <c r="AX10" s="740"/>
      <c r="AY10" s="741"/>
      <c r="AZ10" s="96"/>
      <c r="BA10" s="96"/>
      <c r="BB10" s="96"/>
      <c r="BC10" s="96"/>
      <c r="BD10" s="96"/>
      <c r="BE10" s="97"/>
      <c r="BF10" s="97"/>
      <c r="BG10" s="97"/>
      <c r="BH10" s="97"/>
      <c r="BI10" s="97"/>
      <c r="BJ10" s="97"/>
      <c r="BK10" s="97"/>
      <c r="BL10" s="97"/>
      <c r="BM10" s="97"/>
      <c r="BN10" s="97"/>
      <c r="BO10" s="97"/>
      <c r="BP10" s="97"/>
      <c r="BQ10" s="102">
        <v>4</v>
      </c>
      <c r="BR10" s="103"/>
      <c r="BS10" s="742"/>
      <c r="BT10" s="743"/>
      <c r="BU10" s="743"/>
      <c r="BV10" s="743"/>
      <c r="BW10" s="743"/>
      <c r="BX10" s="743"/>
      <c r="BY10" s="743"/>
      <c r="BZ10" s="743"/>
      <c r="CA10" s="743"/>
      <c r="CB10" s="743"/>
      <c r="CC10" s="743"/>
      <c r="CD10" s="743"/>
      <c r="CE10" s="743"/>
      <c r="CF10" s="743"/>
      <c r="CG10" s="744"/>
      <c r="CH10" s="753"/>
      <c r="CI10" s="754"/>
      <c r="CJ10" s="754"/>
      <c r="CK10" s="754"/>
      <c r="CL10" s="755"/>
      <c r="CM10" s="753"/>
      <c r="CN10" s="754"/>
      <c r="CO10" s="754"/>
      <c r="CP10" s="754"/>
      <c r="CQ10" s="755"/>
      <c r="CR10" s="753"/>
      <c r="CS10" s="754"/>
      <c r="CT10" s="754"/>
      <c r="CU10" s="754"/>
      <c r="CV10" s="755"/>
      <c r="CW10" s="753"/>
      <c r="CX10" s="754"/>
      <c r="CY10" s="754"/>
      <c r="CZ10" s="754"/>
      <c r="DA10" s="755"/>
      <c r="DB10" s="753"/>
      <c r="DC10" s="754"/>
      <c r="DD10" s="754"/>
      <c r="DE10" s="754"/>
      <c r="DF10" s="755"/>
      <c r="DG10" s="753"/>
      <c r="DH10" s="754"/>
      <c r="DI10" s="754"/>
      <c r="DJ10" s="754"/>
      <c r="DK10" s="755"/>
      <c r="DL10" s="753"/>
      <c r="DM10" s="754"/>
      <c r="DN10" s="754"/>
      <c r="DO10" s="754"/>
      <c r="DP10" s="755"/>
      <c r="DQ10" s="753"/>
      <c r="DR10" s="754"/>
      <c r="DS10" s="754"/>
      <c r="DT10" s="754"/>
      <c r="DU10" s="755"/>
      <c r="DV10" s="742"/>
      <c r="DW10" s="743"/>
      <c r="DX10" s="743"/>
      <c r="DY10" s="743"/>
      <c r="DZ10" s="756"/>
      <c r="EA10" s="98"/>
    </row>
    <row r="11" spans="1:131" s="99" customFormat="1" ht="26.25" customHeight="1" x14ac:dyDescent="0.15">
      <c r="A11" s="102">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40"/>
      <c r="AV11" s="740"/>
      <c r="AW11" s="740"/>
      <c r="AX11" s="740"/>
      <c r="AY11" s="741"/>
      <c r="AZ11" s="96"/>
      <c r="BA11" s="96"/>
      <c r="BB11" s="96"/>
      <c r="BC11" s="96"/>
      <c r="BD11" s="96"/>
      <c r="BE11" s="97"/>
      <c r="BF11" s="97"/>
      <c r="BG11" s="97"/>
      <c r="BH11" s="97"/>
      <c r="BI11" s="97"/>
      <c r="BJ11" s="97"/>
      <c r="BK11" s="97"/>
      <c r="BL11" s="97"/>
      <c r="BM11" s="97"/>
      <c r="BN11" s="97"/>
      <c r="BO11" s="97"/>
      <c r="BP11" s="97"/>
      <c r="BQ11" s="102">
        <v>5</v>
      </c>
      <c r="BR11" s="103"/>
      <c r="BS11" s="742"/>
      <c r="BT11" s="743"/>
      <c r="BU11" s="743"/>
      <c r="BV11" s="743"/>
      <c r="BW11" s="743"/>
      <c r="BX11" s="743"/>
      <c r="BY11" s="743"/>
      <c r="BZ11" s="743"/>
      <c r="CA11" s="743"/>
      <c r="CB11" s="743"/>
      <c r="CC11" s="743"/>
      <c r="CD11" s="743"/>
      <c r="CE11" s="743"/>
      <c r="CF11" s="743"/>
      <c r="CG11" s="744"/>
      <c r="CH11" s="753"/>
      <c r="CI11" s="754"/>
      <c r="CJ11" s="754"/>
      <c r="CK11" s="754"/>
      <c r="CL11" s="755"/>
      <c r="CM11" s="753"/>
      <c r="CN11" s="754"/>
      <c r="CO11" s="754"/>
      <c r="CP11" s="754"/>
      <c r="CQ11" s="755"/>
      <c r="CR11" s="753"/>
      <c r="CS11" s="754"/>
      <c r="CT11" s="754"/>
      <c r="CU11" s="754"/>
      <c r="CV11" s="755"/>
      <c r="CW11" s="753"/>
      <c r="CX11" s="754"/>
      <c r="CY11" s="754"/>
      <c r="CZ11" s="754"/>
      <c r="DA11" s="755"/>
      <c r="DB11" s="753"/>
      <c r="DC11" s="754"/>
      <c r="DD11" s="754"/>
      <c r="DE11" s="754"/>
      <c r="DF11" s="755"/>
      <c r="DG11" s="753"/>
      <c r="DH11" s="754"/>
      <c r="DI11" s="754"/>
      <c r="DJ11" s="754"/>
      <c r="DK11" s="755"/>
      <c r="DL11" s="753"/>
      <c r="DM11" s="754"/>
      <c r="DN11" s="754"/>
      <c r="DO11" s="754"/>
      <c r="DP11" s="755"/>
      <c r="DQ11" s="753"/>
      <c r="DR11" s="754"/>
      <c r="DS11" s="754"/>
      <c r="DT11" s="754"/>
      <c r="DU11" s="755"/>
      <c r="DV11" s="742"/>
      <c r="DW11" s="743"/>
      <c r="DX11" s="743"/>
      <c r="DY11" s="743"/>
      <c r="DZ11" s="756"/>
      <c r="EA11" s="98"/>
    </row>
    <row r="12" spans="1:131" s="99" customFormat="1" ht="26.25" customHeight="1" x14ac:dyDescent="0.15">
      <c r="A12" s="102">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40"/>
      <c r="AV12" s="740"/>
      <c r="AW12" s="740"/>
      <c r="AX12" s="740"/>
      <c r="AY12" s="741"/>
      <c r="AZ12" s="96"/>
      <c r="BA12" s="96"/>
      <c r="BB12" s="96"/>
      <c r="BC12" s="96"/>
      <c r="BD12" s="96"/>
      <c r="BE12" s="97"/>
      <c r="BF12" s="97"/>
      <c r="BG12" s="97"/>
      <c r="BH12" s="97"/>
      <c r="BI12" s="97"/>
      <c r="BJ12" s="97"/>
      <c r="BK12" s="97"/>
      <c r="BL12" s="97"/>
      <c r="BM12" s="97"/>
      <c r="BN12" s="97"/>
      <c r="BO12" s="97"/>
      <c r="BP12" s="97"/>
      <c r="BQ12" s="102">
        <v>6</v>
      </c>
      <c r="BR12" s="103"/>
      <c r="BS12" s="742"/>
      <c r="BT12" s="743"/>
      <c r="BU12" s="743"/>
      <c r="BV12" s="743"/>
      <c r="BW12" s="743"/>
      <c r="BX12" s="743"/>
      <c r="BY12" s="743"/>
      <c r="BZ12" s="743"/>
      <c r="CA12" s="743"/>
      <c r="CB12" s="743"/>
      <c r="CC12" s="743"/>
      <c r="CD12" s="743"/>
      <c r="CE12" s="743"/>
      <c r="CF12" s="743"/>
      <c r="CG12" s="744"/>
      <c r="CH12" s="753"/>
      <c r="CI12" s="754"/>
      <c r="CJ12" s="754"/>
      <c r="CK12" s="754"/>
      <c r="CL12" s="755"/>
      <c r="CM12" s="753"/>
      <c r="CN12" s="754"/>
      <c r="CO12" s="754"/>
      <c r="CP12" s="754"/>
      <c r="CQ12" s="755"/>
      <c r="CR12" s="753"/>
      <c r="CS12" s="754"/>
      <c r="CT12" s="754"/>
      <c r="CU12" s="754"/>
      <c r="CV12" s="755"/>
      <c r="CW12" s="753"/>
      <c r="CX12" s="754"/>
      <c r="CY12" s="754"/>
      <c r="CZ12" s="754"/>
      <c r="DA12" s="755"/>
      <c r="DB12" s="753"/>
      <c r="DC12" s="754"/>
      <c r="DD12" s="754"/>
      <c r="DE12" s="754"/>
      <c r="DF12" s="755"/>
      <c r="DG12" s="753"/>
      <c r="DH12" s="754"/>
      <c r="DI12" s="754"/>
      <c r="DJ12" s="754"/>
      <c r="DK12" s="755"/>
      <c r="DL12" s="753"/>
      <c r="DM12" s="754"/>
      <c r="DN12" s="754"/>
      <c r="DO12" s="754"/>
      <c r="DP12" s="755"/>
      <c r="DQ12" s="753"/>
      <c r="DR12" s="754"/>
      <c r="DS12" s="754"/>
      <c r="DT12" s="754"/>
      <c r="DU12" s="755"/>
      <c r="DV12" s="742"/>
      <c r="DW12" s="743"/>
      <c r="DX12" s="743"/>
      <c r="DY12" s="743"/>
      <c r="DZ12" s="756"/>
      <c r="EA12" s="98"/>
    </row>
    <row r="13" spans="1:131" s="99" customFormat="1" ht="26.25" customHeight="1" x14ac:dyDescent="0.15">
      <c r="A13" s="102">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40"/>
      <c r="AV13" s="740"/>
      <c r="AW13" s="740"/>
      <c r="AX13" s="740"/>
      <c r="AY13" s="741"/>
      <c r="AZ13" s="96"/>
      <c r="BA13" s="96"/>
      <c r="BB13" s="96"/>
      <c r="BC13" s="96"/>
      <c r="BD13" s="96"/>
      <c r="BE13" s="97"/>
      <c r="BF13" s="97"/>
      <c r="BG13" s="97"/>
      <c r="BH13" s="97"/>
      <c r="BI13" s="97"/>
      <c r="BJ13" s="97"/>
      <c r="BK13" s="97"/>
      <c r="BL13" s="97"/>
      <c r="BM13" s="97"/>
      <c r="BN13" s="97"/>
      <c r="BO13" s="97"/>
      <c r="BP13" s="97"/>
      <c r="BQ13" s="102">
        <v>7</v>
      </c>
      <c r="BR13" s="103"/>
      <c r="BS13" s="742"/>
      <c r="BT13" s="743"/>
      <c r="BU13" s="743"/>
      <c r="BV13" s="743"/>
      <c r="BW13" s="743"/>
      <c r="BX13" s="743"/>
      <c r="BY13" s="743"/>
      <c r="BZ13" s="743"/>
      <c r="CA13" s="743"/>
      <c r="CB13" s="743"/>
      <c r="CC13" s="743"/>
      <c r="CD13" s="743"/>
      <c r="CE13" s="743"/>
      <c r="CF13" s="743"/>
      <c r="CG13" s="744"/>
      <c r="CH13" s="753"/>
      <c r="CI13" s="754"/>
      <c r="CJ13" s="754"/>
      <c r="CK13" s="754"/>
      <c r="CL13" s="755"/>
      <c r="CM13" s="753"/>
      <c r="CN13" s="754"/>
      <c r="CO13" s="754"/>
      <c r="CP13" s="754"/>
      <c r="CQ13" s="755"/>
      <c r="CR13" s="753"/>
      <c r="CS13" s="754"/>
      <c r="CT13" s="754"/>
      <c r="CU13" s="754"/>
      <c r="CV13" s="755"/>
      <c r="CW13" s="753"/>
      <c r="CX13" s="754"/>
      <c r="CY13" s="754"/>
      <c r="CZ13" s="754"/>
      <c r="DA13" s="755"/>
      <c r="DB13" s="753"/>
      <c r="DC13" s="754"/>
      <c r="DD13" s="754"/>
      <c r="DE13" s="754"/>
      <c r="DF13" s="755"/>
      <c r="DG13" s="753"/>
      <c r="DH13" s="754"/>
      <c r="DI13" s="754"/>
      <c r="DJ13" s="754"/>
      <c r="DK13" s="755"/>
      <c r="DL13" s="753"/>
      <c r="DM13" s="754"/>
      <c r="DN13" s="754"/>
      <c r="DO13" s="754"/>
      <c r="DP13" s="755"/>
      <c r="DQ13" s="753"/>
      <c r="DR13" s="754"/>
      <c r="DS13" s="754"/>
      <c r="DT13" s="754"/>
      <c r="DU13" s="755"/>
      <c r="DV13" s="742"/>
      <c r="DW13" s="743"/>
      <c r="DX13" s="743"/>
      <c r="DY13" s="743"/>
      <c r="DZ13" s="756"/>
      <c r="EA13" s="98"/>
    </row>
    <row r="14" spans="1:131" s="99" customFormat="1" ht="26.25" customHeight="1" x14ac:dyDescent="0.15">
      <c r="A14" s="102">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40"/>
      <c r="AV14" s="740"/>
      <c r="AW14" s="740"/>
      <c r="AX14" s="740"/>
      <c r="AY14" s="741"/>
      <c r="AZ14" s="96"/>
      <c r="BA14" s="96"/>
      <c r="BB14" s="96"/>
      <c r="BC14" s="96"/>
      <c r="BD14" s="96"/>
      <c r="BE14" s="97"/>
      <c r="BF14" s="97"/>
      <c r="BG14" s="97"/>
      <c r="BH14" s="97"/>
      <c r="BI14" s="97"/>
      <c r="BJ14" s="97"/>
      <c r="BK14" s="97"/>
      <c r="BL14" s="97"/>
      <c r="BM14" s="97"/>
      <c r="BN14" s="97"/>
      <c r="BO14" s="97"/>
      <c r="BP14" s="97"/>
      <c r="BQ14" s="102">
        <v>8</v>
      </c>
      <c r="BR14" s="103"/>
      <c r="BS14" s="742"/>
      <c r="BT14" s="743"/>
      <c r="BU14" s="743"/>
      <c r="BV14" s="743"/>
      <c r="BW14" s="743"/>
      <c r="BX14" s="743"/>
      <c r="BY14" s="743"/>
      <c r="BZ14" s="743"/>
      <c r="CA14" s="743"/>
      <c r="CB14" s="743"/>
      <c r="CC14" s="743"/>
      <c r="CD14" s="743"/>
      <c r="CE14" s="743"/>
      <c r="CF14" s="743"/>
      <c r="CG14" s="744"/>
      <c r="CH14" s="753"/>
      <c r="CI14" s="754"/>
      <c r="CJ14" s="754"/>
      <c r="CK14" s="754"/>
      <c r="CL14" s="755"/>
      <c r="CM14" s="753"/>
      <c r="CN14" s="754"/>
      <c r="CO14" s="754"/>
      <c r="CP14" s="754"/>
      <c r="CQ14" s="755"/>
      <c r="CR14" s="753"/>
      <c r="CS14" s="754"/>
      <c r="CT14" s="754"/>
      <c r="CU14" s="754"/>
      <c r="CV14" s="755"/>
      <c r="CW14" s="753"/>
      <c r="CX14" s="754"/>
      <c r="CY14" s="754"/>
      <c r="CZ14" s="754"/>
      <c r="DA14" s="755"/>
      <c r="DB14" s="753"/>
      <c r="DC14" s="754"/>
      <c r="DD14" s="754"/>
      <c r="DE14" s="754"/>
      <c r="DF14" s="755"/>
      <c r="DG14" s="753"/>
      <c r="DH14" s="754"/>
      <c r="DI14" s="754"/>
      <c r="DJ14" s="754"/>
      <c r="DK14" s="755"/>
      <c r="DL14" s="753"/>
      <c r="DM14" s="754"/>
      <c r="DN14" s="754"/>
      <c r="DO14" s="754"/>
      <c r="DP14" s="755"/>
      <c r="DQ14" s="753"/>
      <c r="DR14" s="754"/>
      <c r="DS14" s="754"/>
      <c r="DT14" s="754"/>
      <c r="DU14" s="755"/>
      <c r="DV14" s="742"/>
      <c r="DW14" s="743"/>
      <c r="DX14" s="743"/>
      <c r="DY14" s="743"/>
      <c r="DZ14" s="756"/>
      <c r="EA14" s="98"/>
    </row>
    <row r="15" spans="1:131" s="99" customFormat="1" ht="26.25" customHeight="1" x14ac:dyDescent="0.15">
      <c r="A15" s="102">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40"/>
      <c r="AV15" s="740"/>
      <c r="AW15" s="740"/>
      <c r="AX15" s="740"/>
      <c r="AY15" s="741"/>
      <c r="AZ15" s="96"/>
      <c r="BA15" s="96"/>
      <c r="BB15" s="96"/>
      <c r="BC15" s="96"/>
      <c r="BD15" s="96"/>
      <c r="BE15" s="97"/>
      <c r="BF15" s="97"/>
      <c r="BG15" s="97"/>
      <c r="BH15" s="97"/>
      <c r="BI15" s="97"/>
      <c r="BJ15" s="97"/>
      <c r="BK15" s="97"/>
      <c r="BL15" s="97"/>
      <c r="BM15" s="97"/>
      <c r="BN15" s="97"/>
      <c r="BO15" s="97"/>
      <c r="BP15" s="97"/>
      <c r="BQ15" s="102">
        <v>9</v>
      </c>
      <c r="BR15" s="103"/>
      <c r="BS15" s="742"/>
      <c r="BT15" s="743"/>
      <c r="BU15" s="743"/>
      <c r="BV15" s="743"/>
      <c r="BW15" s="743"/>
      <c r="BX15" s="743"/>
      <c r="BY15" s="743"/>
      <c r="BZ15" s="743"/>
      <c r="CA15" s="743"/>
      <c r="CB15" s="743"/>
      <c r="CC15" s="743"/>
      <c r="CD15" s="743"/>
      <c r="CE15" s="743"/>
      <c r="CF15" s="743"/>
      <c r="CG15" s="744"/>
      <c r="CH15" s="753"/>
      <c r="CI15" s="754"/>
      <c r="CJ15" s="754"/>
      <c r="CK15" s="754"/>
      <c r="CL15" s="755"/>
      <c r="CM15" s="753"/>
      <c r="CN15" s="754"/>
      <c r="CO15" s="754"/>
      <c r="CP15" s="754"/>
      <c r="CQ15" s="755"/>
      <c r="CR15" s="753"/>
      <c r="CS15" s="754"/>
      <c r="CT15" s="754"/>
      <c r="CU15" s="754"/>
      <c r="CV15" s="755"/>
      <c r="CW15" s="753"/>
      <c r="CX15" s="754"/>
      <c r="CY15" s="754"/>
      <c r="CZ15" s="754"/>
      <c r="DA15" s="755"/>
      <c r="DB15" s="753"/>
      <c r="DC15" s="754"/>
      <c r="DD15" s="754"/>
      <c r="DE15" s="754"/>
      <c r="DF15" s="755"/>
      <c r="DG15" s="753"/>
      <c r="DH15" s="754"/>
      <c r="DI15" s="754"/>
      <c r="DJ15" s="754"/>
      <c r="DK15" s="755"/>
      <c r="DL15" s="753"/>
      <c r="DM15" s="754"/>
      <c r="DN15" s="754"/>
      <c r="DO15" s="754"/>
      <c r="DP15" s="755"/>
      <c r="DQ15" s="753"/>
      <c r="DR15" s="754"/>
      <c r="DS15" s="754"/>
      <c r="DT15" s="754"/>
      <c r="DU15" s="755"/>
      <c r="DV15" s="742"/>
      <c r="DW15" s="743"/>
      <c r="DX15" s="743"/>
      <c r="DY15" s="743"/>
      <c r="DZ15" s="756"/>
      <c r="EA15" s="98"/>
    </row>
    <row r="16" spans="1:131" s="99" customFormat="1" ht="26.25" customHeight="1" x14ac:dyDescent="0.15">
      <c r="A16" s="102">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40"/>
      <c r="AV16" s="740"/>
      <c r="AW16" s="740"/>
      <c r="AX16" s="740"/>
      <c r="AY16" s="741"/>
      <c r="AZ16" s="96"/>
      <c r="BA16" s="96"/>
      <c r="BB16" s="96"/>
      <c r="BC16" s="96"/>
      <c r="BD16" s="96"/>
      <c r="BE16" s="97"/>
      <c r="BF16" s="97"/>
      <c r="BG16" s="97"/>
      <c r="BH16" s="97"/>
      <c r="BI16" s="97"/>
      <c r="BJ16" s="97"/>
      <c r="BK16" s="97"/>
      <c r="BL16" s="97"/>
      <c r="BM16" s="97"/>
      <c r="BN16" s="97"/>
      <c r="BO16" s="97"/>
      <c r="BP16" s="97"/>
      <c r="BQ16" s="102">
        <v>10</v>
      </c>
      <c r="BR16" s="103"/>
      <c r="BS16" s="742"/>
      <c r="BT16" s="743"/>
      <c r="BU16" s="743"/>
      <c r="BV16" s="743"/>
      <c r="BW16" s="743"/>
      <c r="BX16" s="743"/>
      <c r="BY16" s="743"/>
      <c r="BZ16" s="743"/>
      <c r="CA16" s="743"/>
      <c r="CB16" s="743"/>
      <c r="CC16" s="743"/>
      <c r="CD16" s="743"/>
      <c r="CE16" s="743"/>
      <c r="CF16" s="743"/>
      <c r="CG16" s="744"/>
      <c r="CH16" s="753"/>
      <c r="CI16" s="754"/>
      <c r="CJ16" s="754"/>
      <c r="CK16" s="754"/>
      <c r="CL16" s="755"/>
      <c r="CM16" s="753"/>
      <c r="CN16" s="754"/>
      <c r="CO16" s="754"/>
      <c r="CP16" s="754"/>
      <c r="CQ16" s="755"/>
      <c r="CR16" s="753"/>
      <c r="CS16" s="754"/>
      <c r="CT16" s="754"/>
      <c r="CU16" s="754"/>
      <c r="CV16" s="755"/>
      <c r="CW16" s="753"/>
      <c r="CX16" s="754"/>
      <c r="CY16" s="754"/>
      <c r="CZ16" s="754"/>
      <c r="DA16" s="755"/>
      <c r="DB16" s="753"/>
      <c r="DC16" s="754"/>
      <c r="DD16" s="754"/>
      <c r="DE16" s="754"/>
      <c r="DF16" s="755"/>
      <c r="DG16" s="753"/>
      <c r="DH16" s="754"/>
      <c r="DI16" s="754"/>
      <c r="DJ16" s="754"/>
      <c r="DK16" s="755"/>
      <c r="DL16" s="753"/>
      <c r="DM16" s="754"/>
      <c r="DN16" s="754"/>
      <c r="DO16" s="754"/>
      <c r="DP16" s="755"/>
      <c r="DQ16" s="753"/>
      <c r="DR16" s="754"/>
      <c r="DS16" s="754"/>
      <c r="DT16" s="754"/>
      <c r="DU16" s="755"/>
      <c r="DV16" s="742"/>
      <c r="DW16" s="743"/>
      <c r="DX16" s="743"/>
      <c r="DY16" s="743"/>
      <c r="DZ16" s="756"/>
      <c r="EA16" s="98"/>
    </row>
    <row r="17" spans="1:131" s="99" customFormat="1" ht="26.25" customHeight="1" x14ac:dyDescent="0.15">
      <c r="A17" s="102">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40"/>
      <c r="AV17" s="740"/>
      <c r="AW17" s="740"/>
      <c r="AX17" s="740"/>
      <c r="AY17" s="741"/>
      <c r="AZ17" s="96"/>
      <c r="BA17" s="96"/>
      <c r="BB17" s="96"/>
      <c r="BC17" s="96"/>
      <c r="BD17" s="96"/>
      <c r="BE17" s="97"/>
      <c r="BF17" s="97"/>
      <c r="BG17" s="97"/>
      <c r="BH17" s="97"/>
      <c r="BI17" s="97"/>
      <c r="BJ17" s="97"/>
      <c r="BK17" s="97"/>
      <c r="BL17" s="97"/>
      <c r="BM17" s="97"/>
      <c r="BN17" s="97"/>
      <c r="BO17" s="97"/>
      <c r="BP17" s="97"/>
      <c r="BQ17" s="102">
        <v>11</v>
      </c>
      <c r="BR17" s="103"/>
      <c r="BS17" s="742"/>
      <c r="BT17" s="743"/>
      <c r="BU17" s="743"/>
      <c r="BV17" s="743"/>
      <c r="BW17" s="743"/>
      <c r="BX17" s="743"/>
      <c r="BY17" s="743"/>
      <c r="BZ17" s="743"/>
      <c r="CA17" s="743"/>
      <c r="CB17" s="743"/>
      <c r="CC17" s="743"/>
      <c r="CD17" s="743"/>
      <c r="CE17" s="743"/>
      <c r="CF17" s="743"/>
      <c r="CG17" s="744"/>
      <c r="CH17" s="753"/>
      <c r="CI17" s="754"/>
      <c r="CJ17" s="754"/>
      <c r="CK17" s="754"/>
      <c r="CL17" s="755"/>
      <c r="CM17" s="753"/>
      <c r="CN17" s="754"/>
      <c r="CO17" s="754"/>
      <c r="CP17" s="754"/>
      <c r="CQ17" s="755"/>
      <c r="CR17" s="753"/>
      <c r="CS17" s="754"/>
      <c r="CT17" s="754"/>
      <c r="CU17" s="754"/>
      <c r="CV17" s="755"/>
      <c r="CW17" s="753"/>
      <c r="CX17" s="754"/>
      <c r="CY17" s="754"/>
      <c r="CZ17" s="754"/>
      <c r="DA17" s="755"/>
      <c r="DB17" s="753"/>
      <c r="DC17" s="754"/>
      <c r="DD17" s="754"/>
      <c r="DE17" s="754"/>
      <c r="DF17" s="755"/>
      <c r="DG17" s="753"/>
      <c r="DH17" s="754"/>
      <c r="DI17" s="754"/>
      <c r="DJ17" s="754"/>
      <c r="DK17" s="755"/>
      <c r="DL17" s="753"/>
      <c r="DM17" s="754"/>
      <c r="DN17" s="754"/>
      <c r="DO17" s="754"/>
      <c r="DP17" s="755"/>
      <c r="DQ17" s="753"/>
      <c r="DR17" s="754"/>
      <c r="DS17" s="754"/>
      <c r="DT17" s="754"/>
      <c r="DU17" s="755"/>
      <c r="DV17" s="742"/>
      <c r="DW17" s="743"/>
      <c r="DX17" s="743"/>
      <c r="DY17" s="743"/>
      <c r="DZ17" s="756"/>
      <c r="EA17" s="98"/>
    </row>
    <row r="18" spans="1:131" s="99" customFormat="1" ht="26.25" customHeight="1" x14ac:dyDescent="0.15">
      <c r="A18" s="102">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40"/>
      <c r="AV18" s="740"/>
      <c r="AW18" s="740"/>
      <c r="AX18" s="740"/>
      <c r="AY18" s="741"/>
      <c r="AZ18" s="96"/>
      <c r="BA18" s="96"/>
      <c r="BB18" s="96"/>
      <c r="BC18" s="96"/>
      <c r="BD18" s="96"/>
      <c r="BE18" s="97"/>
      <c r="BF18" s="97"/>
      <c r="BG18" s="97"/>
      <c r="BH18" s="97"/>
      <c r="BI18" s="97"/>
      <c r="BJ18" s="97"/>
      <c r="BK18" s="97"/>
      <c r="BL18" s="97"/>
      <c r="BM18" s="97"/>
      <c r="BN18" s="97"/>
      <c r="BO18" s="97"/>
      <c r="BP18" s="97"/>
      <c r="BQ18" s="102">
        <v>12</v>
      </c>
      <c r="BR18" s="103"/>
      <c r="BS18" s="742"/>
      <c r="BT18" s="743"/>
      <c r="BU18" s="743"/>
      <c r="BV18" s="743"/>
      <c r="BW18" s="743"/>
      <c r="BX18" s="743"/>
      <c r="BY18" s="743"/>
      <c r="BZ18" s="743"/>
      <c r="CA18" s="743"/>
      <c r="CB18" s="743"/>
      <c r="CC18" s="743"/>
      <c r="CD18" s="743"/>
      <c r="CE18" s="743"/>
      <c r="CF18" s="743"/>
      <c r="CG18" s="744"/>
      <c r="CH18" s="753"/>
      <c r="CI18" s="754"/>
      <c r="CJ18" s="754"/>
      <c r="CK18" s="754"/>
      <c r="CL18" s="755"/>
      <c r="CM18" s="753"/>
      <c r="CN18" s="754"/>
      <c r="CO18" s="754"/>
      <c r="CP18" s="754"/>
      <c r="CQ18" s="755"/>
      <c r="CR18" s="753"/>
      <c r="CS18" s="754"/>
      <c r="CT18" s="754"/>
      <c r="CU18" s="754"/>
      <c r="CV18" s="755"/>
      <c r="CW18" s="753"/>
      <c r="CX18" s="754"/>
      <c r="CY18" s="754"/>
      <c r="CZ18" s="754"/>
      <c r="DA18" s="755"/>
      <c r="DB18" s="753"/>
      <c r="DC18" s="754"/>
      <c r="DD18" s="754"/>
      <c r="DE18" s="754"/>
      <c r="DF18" s="755"/>
      <c r="DG18" s="753"/>
      <c r="DH18" s="754"/>
      <c r="DI18" s="754"/>
      <c r="DJ18" s="754"/>
      <c r="DK18" s="755"/>
      <c r="DL18" s="753"/>
      <c r="DM18" s="754"/>
      <c r="DN18" s="754"/>
      <c r="DO18" s="754"/>
      <c r="DP18" s="755"/>
      <c r="DQ18" s="753"/>
      <c r="DR18" s="754"/>
      <c r="DS18" s="754"/>
      <c r="DT18" s="754"/>
      <c r="DU18" s="755"/>
      <c r="DV18" s="742"/>
      <c r="DW18" s="743"/>
      <c r="DX18" s="743"/>
      <c r="DY18" s="743"/>
      <c r="DZ18" s="756"/>
      <c r="EA18" s="98"/>
    </row>
    <row r="19" spans="1:131" s="99" customFormat="1" ht="26.25" customHeight="1" x14ac:dyDescent="0.15">
      <c r="A19" s="102">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40"/>
      <c r="AV19" s="740"/>
      <c r="AW19" s="740"/>
      <c r="AX19" s="740"/>
      <c r="AY19" s="741"/>
      <c r="AZ19" s="96"/>
      <c r="BA19" s="96"/>
      <c r="BB19" s="96"/>
      <c r="BC19" s="96"/>
      <c r="BD19" s="96"/>
      <c r="BE19" s="97"/>
      <c r="BF19" s="97"/>
      <c r="BG19" s="97"/>
      <c r="BH19" s="97"/>
      <c r="BI19" s="97"/>
      <c r="BJ19" s="97"/>
      <c r="BK19" s="97"/>
      <c r="BL19" s="97"/>
      <c r="BM19" s="97"/>
      <c r="BN19" s="97"/>
      <c r="BO19" s="97"/>
      <c r="BP19" s="97"/>
      <c r="BQ19" s="102">
        <v>13</v>
      </c>
      <c r="BR19" s="103"/>
      <c r="BS19" s="742"/>
      <c r="BT19" s="743"/>
      <c r="BU19" s="743"/>
      <c r="BV19" s="743"/>
      <c r="BW19" s="743"/>
      <c r="BX19" s="743"/>
      <c r="BY19" s="743"/>
      <c r="BZ19" s="743"/>
      <c r="CA19" s="743"/>
      <c r="CB19" s="743"/>
      <c r="CC19" s="743"/>
      <c r="CD19" s="743"/>
      <c r="CE19" s="743"/>
      <c r="CF19" s="743"/>
      <c r="CG19" s="744"/>
      <c r="CH19" s="753"/>
      <c r="CI19" s="754"/>
      <c r="CJ19" s="754"/>
      <c r="CK19" s="754"/>
      <c r="CL19" s="755"/>
      <c r="CM19" s="753"/>
      <c r="CN19" s="754"/>
      <c r="CO19" s="754"/>
      <c r="CP19" s="754"/>
      <c r="CQ19" s="755"/>
      <c r="CR19" s="753"/>
      <c r="CS19" s="754"/>
      <c r="CT19" s="754"/>
      <c r="CU19" s="754"/>
      <c r="CV19" s="755"/>
      <c r="CW19" s="753"/>
      <c r="CX19" s="754"/>
      <c r="CY19" s="754"/>
      <c r="CZ19" s="754"/>
      <c r="DA19" s="755"/>
      <c r="DB19" s="753"/>
      <c r="DC19" s="754"/>
      <c r="DD19" s="754"/>
      <c r="DE19" s="754"/>
      <c r="DF19" s="755"/>
      <c r="DG19" s="753"/>
      <c r="DH19" s="754"/>
      <c r="DI19" s="754"/>
      <c r="DJ19" s="754"/>
      <c r="DK19" s="755"/>
      <c r="DL19" s="753"/>
      <c r="DM19" s="754"/>
      <c r="DN19" s="754"/>
      <c r="DO19" s="754"/>
      <c r="DP19" s="755"/>
      <c r="DQ19" s="753"/>
      <c r="DR19" s="754"/>
      <c r="DS19" s="754"/>
      <c r="DT19" s="754"/>
      <c r="DU19" s="755"/>
      <c r="DV19" s="742"/>
      <c r="DW19" s="743"/>
      <c r="DX19" s="743"/>
      <c r="DY19" s="743"/>
      <c r="DZ19" s="756"/>
      <c r="EA19" s="98"/>
    </row>
    <row r="20" spans="1:131" s="99" customFormat="1" ht="26.25" customHeight="1" x14ac:dyDescent="0.15">
      <c r="A20" s="102">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40"/>
      <c r="AV20" s="740"/>
      <c r="AW20" s="740"/>
      <c r="AX20" s="740"/>
      <c r="AY20" s="741"/>
      <c r="AZ20" s="96"/>
      <c r="BA20" s="96"/>
      <c r="BB20" s="96"/>
      <c r="BC20" s="96"/>
      <c r="BD20" s="96"/>
      <c r="BE20" s="97"/>
      <c r="BF20" s="97"/>
      <c r="BG20" s="97"/>
      <c r="BH20" s="97"/>
      <c r="BI20" s="97"/>
      <c r="BJ20" s="97"/>
      <c r="BK20" s="97"/>
      <c r="BL20" s="97"/>
      <c r="BM20" s="97"/>
      <c r="BN20" s="97"/>
      <c r="BO20" s="97"/>
      <c r="BP20" s="97"/>
      <c r="BQ20" s="102">
        <v>14</v>
      </c>
      <c r="BR20" s="103"/>
      <c r="BS20" s="742"/>
      <c r="BT20" s="743"/>
      <c r="BU20" s="743"/>
      <c r="BV20" s="743"/>
      <c r="BW20" s="743"/>
      <c r="BX20" s="743"/>
      <c r="BY20" s="743"/>
      <c r="BZ20" s="743"/>
      <c r="CA20" s="743"/>
      <c r="CB20" s="743"/>
      <c r="CC20" s="743"/>
      <c r="CD20" s="743"/>
      <c r="CE20" s="743"/>
      <c r="CF20" s="743"/>
      <c r="CG20" s="744"/>
      <c r="CH20" s="753"/>
      <c r="CI20" s="754"/>
      <c r="CJ20" s="754"/>
      <c r="CK20" s="754"/>
      <c r="CL20" s="755"/>
      <c r="CM20" s="753"/>
      <c r="CN20" s="754"/>
      <c r="CO20" s="754"/>
      <c r="CP20" s="754"/>
      <c r="CQ20" s="755"/>
      <c r="CR20" s="753"/>
      <c r="CS20" s="754"/>
      <c r="CT20" s="754"/>
      <c r="CU20" s="754"/>
      <c r="CV20" s="755"/>
      <c r="CW20" s="753"/>
      <c r="CX20" s="754"/>
      <c r="CY20" s="754"/>
      <c r="CZ20" s="754"/>
      <c r="DA20" s="755"/>
      <c r="DB20" s="753"/>
      <c r="DC20" s="754"/>
      <c r="DD20" s="754"/>
      <c r="DE20" s="754"/>
      <c r="DF20" s="755"/>
      <c r="DG20" s="753"/>
      <c r="DH20" s="754"/>
      <c r="DI20" s="754"/>
      <c r="DJ20" s="754"/>
      <c r="DK20" s="755"/>
      <c r="DL20" s="753"/>
      <c r="DM20" s="754"/>
      <c r="DN20" s="754"/>
      <c r="DO20" s="754"/>
      <c r="DP20" s="755"/>
      <c r="DQ20" s="753"/>
      <c r="DR20" s="754"/>
      <c r="DS20" s="754"/>
      <c r="DT20" s="754"/>
      <c r="DU20" s="755"/>
      <c r="DV20" s="742"/>
      <c r="DW20" s="743"/>
      <c r="DX20" s="743"/>
      <c r="DY20" s="743"/>
      <c r="DZ20" s="756"/>
      <c r="EA20" s="98"/>
    </row>
    <row r="21" spans="1:131" s="99" customFormat="1" ht="26.25" customHeight="1" thickBot="1" x14ac:dyDescent="0.2">
      <c r="A21" s="102">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40"/>
      <c r="AV21" s="740"/>
      <c r="AW21" s="740"/>
      <c r="AX21" s="740"/>
      <c r="AY21" s="741"/>
      <c r="AZ21" s="96"/>
      <c r="BA21" s="96"/>
      <c r="BB21" s="96"/>
      <c r="BC21" s="96"/>
      <c r="BD21" s="96"/>
      <c r="BE21" s="97"/>
      <c r="BF21" s="97"/>
      <c r="BG21" s="97"/>
      <c r="BH21" s="97"/>
      <c r="BI21" s="97"/>
      <c r="BJ21" s="97"/>
      <c r="BK21" s="97"/>
      <c r="BL21" s="97"/>
      <c r="BM21" s="97"/>
      <c r="BN21" s="97"/>
      <c r="BO21" s="97"/>
      <c r="BP21" s="97"/>
      <c r="BQ21" s="102">
        <v>15</v>
      </c>
      <c r="BR21" s="103"/>
      <c r="BS21" s="742"/>
      <c r="BT21" s="743"/>
      <c r="BU21" s="743"/>
      <c r="BV21" s="743"/>
      <c r="BW21" s="743"/>
      <c r="BX21" s="743"/>
      <c r="BY21" s="743"/>
      <c r="BZ21" s="743"/>
      <c r="CA21" s="743"/>
      <c r="CB21" s="743"/>
      <c r="CC21" s="743"/>
      <c r="CD21" s="743"/>
      <c r="CE21" s="743"/>
      <c r="CF21" s="743"/>
      <c r="CG21" s="744"/>
      <c r="CH21" s="753"/>
      <c r="CI21" s="754"/>
      <c r="CJ21" s="754"/>
      <c r="CK21" s="754"/>
      <c r="CL21" s="755"/>
      <c r="CM21" s="753"/>
      <c r="CN21" s="754"/>
      <c r="CO21" s="754"/>
      <c r="CP21" s="754"/>
      <c r="CQ21" s="755"/>
      <c r="CR21" s="753"/>
      <c r="CS21" s="754"/>
      <c r="CT21" s="754"/>
      <c r="CU21" s="754"/>
      <c r="CV21" s="755"/>
      <c r="CW21" s="753"/>
      <c r="CX21" s="754"/>
      <c r="CY21" s="754"/>
      <c r="CZ21" s="754"/>
      <c r="DA21" s="755"/>
      <c r="DB21" s="753"/>
      <c r="DC21" s="754"/>
      <c r="DD21" s="754"/>
      <c r="DE21" s="754"/>
      <c r="DF21" s="755"/>
      <c r="DG21" s="753"/>
      <c r="DH21" s="754"/>
      <c r="DI21" s="754"/>
      <c r="DJ21" s="754"/>
      <c r="DK21" s="755"/>
      <c r="DL21" s="753"/>
      <c r="DM21" s="754"/>
      <c r="DN21" s="754"/>
      <c r="DO21" s="754"/>
      <c r="DP21" s="755"/>
      <c r="DQ21" s="753"/>
      <c r="DR21" s="754"/>
      <c r="DS21" s="754"/>
      <c r="DT21" s="754"/>
      <c r="DU21" s="755"/>
      <c r="DV21" s="742"/>
      <c r="DW21" s="743"/>
      <c r="DX21" s="743"/>
      <c r="DY21" s="743"/>
      <c r="DZ21" s="756"/>
      <c r="EA21" s="98"/>
    </row>
    <row r="22" spans="1:131" s="99" customFormat="1" ht="26.25" customHeight="1" x14ac:dyDescent="0.15">
      <c r="A22" s="102">
        <v>16</v>
      </c>
      <c r="B22" s="729"/>
      <c r="C22" s="730"/>
      <c r="D22" s="730"/>
      <c r="E22" s="730"/>
      <c r="F22" s="730"/>
      <c r="G22" s="730"/>
      <c r="H22" s="730"/>
      <c r="I22" s="730"/>
      <c r="J22" s="730"/>
      <c r="K22" s="730"/>
      <c r="L22" s="730"/>
      <c r="M22" s="730"/>
      <c r="N22" s="730"/>
      <c r="O22" s="730"/>
      <c r="P22" s="731"/>
      <c r="Q22" s="757"/>
      <c r="R22" s="758"/>
      <c r="S22" s="758"/>
      <c r="T22" s="758"/>
      <c r="U22" s="758"/>
      <c r="V22" s="758"/>
      <c r="W22" s="758"/>
      <c r="X22" s="758"/>
      <c r="Y22" s="758"/>
      <c r="Z22" s="758"/>
      <c r="AA22" s="758"/>
      <c r="AB22" s="758"/>
      <c r="AC22" s="758"/>
      <c r="AD22" s="758"/>
      <c r="AE22" s="759"/>
      <c r="AF22" s="735"/>
      <c r="AG22" s="736"/>
      <c r="AH22" s="736"/>
      <c r="AI22" s="736"/>
      <c r="AJ22" s="737"/>
      <c r="AK22" s="772"/>
      <c r="AL22" s="773"/>
      <c r="AM22" s="773"/>
      <c r="AN22" s="773"/>
      <c r="AO22" s="773"/>
      <c r="AP22" s="773"/>
      <c r="AQ22" s="773"/>
      <c r="AR22" s="773"/>
      <c r="AS22" s="773"/>
      <c r="AT22" s="773"/>
      <c r="AU22" s="774"/>
      <c r="AV22" s="774"/>
      <c r="AW22" s="774"/>
      <c r="AX22" s="774"/>
      <c r="AY22" s="775"/>
      <c r="AZ22" s="776" t="s">
        <v>321</v>
      </c>
      <c r="BA22" s="776"/>
      <c r="BB22" s="776"/>
      <c r="BC22" s="776"/>
      <c r="BD22" s="777"/>
      <c r="BE22" s="97"/>
      <c r="BF22" s="97"/>
      <c r="BG22" s="97"/>
      <c r="BH22" s="97"/>
      <c r="BI22" s="97"/>
      <c r="BJ22" s="97"/>
      <c r="BK22" s="97"/>
      <c r="BL22" s="97"/>
      <c r="BM22" s="97"/>
      <c r="BN22" s="97"/>
      <c r="BO22" s="97"/>
      <c r="BP22" s="97"/>
      <c r="BQ22" s="102">
        <v>16</v>
      </c>
      <c r="BR22" s="103"/>
      <c r="BS22" s="742"/>
      <c r="BT22" s="743"/>
      <c r="BU22" s="743"/>
      <c r="BV22" s="743"/>
      <c r="BW22" s="743"/>
      <c r="BX22" s="743"/>
      <c r="BY22" s="743"/>
      <c r="BZ22" s="743"/>
      <c r="CA22" s="743"/>
      <c r="CB22" s="743"/>
      <c r="CC22" s="743"/>
      <c r="CD22" s="743"/>
      <c r="CE22" s="743"/>
      <c r="CF22" s="743"/>
      <c r="CG22" s="744"/>
      <c r="CH22" s="753"/>
      <c r="CI22" s="754"/>
      <c r="CJ22" s="754"/>
      <c r="CK22" s="754"/>
      <c r="CL22" s="755"/>
      <c r="CM22" s="753"/>
      <c r="CN22" s="754"/>
      <c r="CO22" s="754"/>
      <c r="CP22" s="754"/>
      <c r="CQ22" s="755"/>
      <c r="CR22" s="753"/>
      <c r="CS22" s="754"/>
      <c r="CT22" s="754"/>
      <c r="CU22" s="754"/>
      <c r="CV22" s="755"/>
      <c r="CW22" s="753"/>
      <c r="CX22" s="754"/>
      <c r="CY22" s="754"/>
      <c r="CZ22" s="754"/>
      <c r="DA22" s="755"/>
      <c r="DB22" s="753"/>
      <c r="DC22" s="754"/>
      <c r="DD22" s="754"/>
      <c r="DE22" s="754"/>
      <c r="DF22" s="755"/>
      <c r="DG22" s="753"/>
      <c r="DH22" s="754"/>
      <c r="DI22" s="754"/>
      <c r="DJ22" s="754"/>
      <c r="DK22" s="755"/>
      <c r="DL22" s="753"/>
      <c r="DM22" s="754"/>
      <c r="DN22" s="754"/>
      <c r="DO22" s="754"/>
      <c r="DP22" s="755"/>
      <c r="DQ22" s="753"/>
      <c r="DR22" s="754"/>
      <c r="DS22" s="754"/>
      <c r="DT22" s="754"/>
      <c r="DU22" s="755"/>
      <c r="DV22" s="742"/>
      <c r="DW22" s="743"/>
      <c r="DX22" s="743"/>
      <c r="DY22" s="743"/>
      <c r="DZ22" s="756"/>
      <c r="EA22" s="98"/>
    </row>
    <row r="23" spans="1:131" s="99" customFormat="1" ht="26.25" customHeight="1" thickBot="1" x14ac:dyDescent="0.2">
      <c r="A23" s="104" t="s">
        <v>322</v>
      </c>
      <c r="B23" s="760" t="s">
        <v>323</v>
      </c>
      <c r="C23" s="761"/>
      <c r="D23" s="761"/>
      <c r="E23" s="761"/>
      <c r="F23" s="761"/>
      <c r="G23" s="761"/>
      <c r="H23" s="761"/>
      <c r="I23" s="761"/>
      <c r="J23" s="761"/>
      <c r="K23" s="761"/>
      <c r="L23" s="761"/>
      <c r="M23" s="761"/>
      <c r="N23" s="761"/>
      <c r="O23" s="761"/>
      <c r="P23" s="762"/>
      <c r="Q23" s="763"/>
      <c r="R23" s="764"/>
      <c r="S23" s="764"/>
      <c r="T23" s="764"/>
      <c r="U23" s="764"/>
      <c r="V23" s="764"/>
      <c r="W23" s="764"/>
      <c r="X23" s="764"/>
      <c r="Y23" s="764"/>
      <c r="Z23" s="764"/>
      <c r="AA23" s="764"/>
      <c r="AB23" s="764"/>
      <c r="AC23" s="764"/>
      <c r="AD23" s="764"/>
      <c r="AE23" s="765"/>
      <c r="AF23" s="766">
        <v>468</v>
      </c>
      <c r="AG23" s="764"/>
      <c r="AH23" s="764"/>
      <c r="AI23" s="764"/>
      <c r="AJ23" s="767"/>
      <c r="AK23" s="768"/>
      <c r="AL23" s="769"/>
      <c r="AM23" s="769"/>
      <c r="AN23" s="769"/>
      <c r="AO23" s="769"/>
      <c r="AP23" s="764"/>
      <c r="AQ23" s="764"/>
      <c r="AR23" s="764"/>
      <c r="AS23" s="764"/>
      <c r="AT23" s="764"/>
      <c r="AU23" s="770"/>
      <c r="AV23" s="770"/>
      <c r="AW23" s="770"/>
      <c r="AX23" s="770"/>
      <c r="AY23" s="771"/>
      <c r="AZ23" s="779" t="s">
        <v>64</v>
      </c>
      <c r="BA23" s="780"/>
      <c r="BB23" s="780"/>
      <c r="BC23" s="780"/>
      <c r="BD23" s="781"/>
      <c r="BE23" s="97"/>
      <c r="BF23" s="97"/>
      <c r="BG23" s="97"/>
      <c r="BH23" s="97"/>
      <c r="BI23" s="97"/>
      <c r="BJ23" s="97"/>
      <c r="BK23" s="97"/>
      <c r="BL23" s="97"/>
      <c r="BM23" s="97"/>
      <c r="BN23" s="97"/>
      <c r="BO23" s="97"/>
      <c r="BP23" s="97"/>
      <c r="BQ23" s="102">
        <v>17</v>
      </c>
      <c r="BR23" s="103"/>
      <c r="BS23" s="742"/>
      <c r="BT23" s="743"/>
      <c r="BU23" s="743"/>
      <c r="BV23" s="743"/>
      <c r="BW23" s="743"/>
      <c r="BX23" s="743"/>
      <c r="BY23" s="743"/>
      <c r="BZ23" s="743"/>
      <c r="CA23" s="743"/>
      <c r="CB23" s="743"/>
      <c r="CC23" s="743"/>
      <c r="CD23" s="743"/>
      <c r="CE23" s="743"/>
      <c r="CF23" s="743"/>
      <c r="CG23" s="744"/>
      <c r="CH23" s="753"/>
      <c r="CI23" s="754"/>
      <c r="CJ23" s="754"/>
      <c r="CK23" s="754"/>
      <c r="CL23" s="755"/>
      <c r="CM23" s="753"/>
      <c r="CN23" s="754"/>
      <c r="CO23" s="754"/>
      <c r="CP23" s="754"/>
      <c r="CQ23" s="755"/>
      <c r="CR23" s="753"/>
      <c r="CS23" s="754"/>
      <c r="CT23" s="754"/>
      <c r="CU23" s="754"/>
      <c r="CV23" s="755"/>
      <c r="CW23" s="753"/>
      <c r="CX23" s="754"/>
      <c r="CY23" s="754"/>
      <c r="CZ23" s="754"/>
      <c r="DA23" s="755"/>
      <c r="DB23" s="753"/>
      <c r="DC23" s="754"/>
      <c r="DD23" s="754"/>
      <c r="DE23" s="754"/>
      <c r="DF23" s="755"/>
      <c r="DG23" s="753"/>
      <c r="DH23" s="754"/>
      <c r="DI23" s="754"/>
      <c r="DJ23" s="754"/>
      <c r="DK23" s="755"/>
      <c r="DL23" s="753"/>
      <c r="DM23" s="754"/>
      <c r="DN23" s="754"/>
      <c r="DO23" s="754"/>
      <c r="DP23" s="755"/>
      <c r="DQ23" s="753"/>
      <c r="DR23" s="754"/>
      <c r="DS23" s="754"/>
      <c r="DT23" s="754"/>
      <c r="DU23" s="755"/>
      <c r="DV23" s="742"/>
      <c r="DW23" s="743"/>
      <c r="DX23" s="743"/>
      <c r="DY23" s="743"/>
      <c r="DZ23" s="756"/>
      <c r="EA23" s="98"/>
    </row>
    <row r="24" spans="1:131" s="99" customFormat="1" ht="26.25" customHeight="1" x14ac:dyDescent="0.15">
      <c r="A24" s="778" t="s">
        <v>324</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96"/>
      <c r="BA24" s="96"/>
      <c r="BB24" s="96"/>
      <c r="BC24" s="96"/>
      <c r="BD24" s="96"/>
      <c r="BE24" s="97"/>
      <c r="BF24" s="97"/>
      <c r="BG24" s="97"/>
      <c r="BH24" s="97"/>
      <c r="BI24" s="97"/>
      <c r="BJ24" s="97"/>
      <c r="BK24" s="97"/>
      <c r="BL24" s="97"/>
      <c r="BM24" s="97"/>
      <c r="BN24" s="97"/>
      <c r="BO24" s="97"/>
      <c r="BP24" s="97"/>
      <c r="BQ24" s="102">
        <v>18</v>
      </c>
      <c r="BR24" s="103"/>
      <c r="BS24" s="742"/>
      <c r="BT24" s="743"/>
      <c r="BU24" s="743"/>
      <c r="BV24" s="743"/>
      <c r="BW24" s="743"/>
      <c r="BX24" s="743"/>
      <c r="BY24" s="743"/>
      <c r="BZ24" s="743"/>
      <c r="CA24" s="743"/>
      <c r="CB24" s="743"/>
      <c r="CC24" s="743"/>
      <c r="CD24" s="743"/>
      <c r="CE24" s="743"/>
      <c r="CF24" s="743"/>
      <c r="CG24" s="744"/>
      <c r="CH24" s="753"/>
      <c r="CI24" s="754"/>
      <c r="CJ24" s="754"/>
      <c r="CK24" s="754"/>
      <c r="CL24" s="755"/>
      <c r="CM24" s="753"/>
      <c r="CN24" s="754"/>
      <c r="CO24" s="754"/>
      <c r="CP24" s="754"/>
      <c r="CQ24" s="755"/>
      <c r="CR24" s="753"/>
      <c r="CS24" s="754"/>
      <c r="CT24" s="754"/>
      <c r="CU24" s="754"/>
      <c r="CV24" s="755"/>
      <c r="CW24" s="753"/>
      <c r="CX24" s="754"/>
      <c r="CY24" s="754"/>
      <c r="CZ24" s="754"/>
      <c r="DA24" s="755"/>
      <c r="DB24" s="753"/>
      <c r="DC24" s="754"/>
      <c r="DD24" s="754"/>
      <c r="DE24" s="754"/>
      <c r="DF24" s="755"/>
      <c r="DG24" s="753"/>
      <c r="DH24" s="754"/>
      <c r="DI24" s="754"/>
      <c r="DJ24" s="754"/>
      <c r="DK24" s="755"/>
      <c r="DL24" s="753"/>
      <c r="DM24" s="754"/>
      <c r="DN24" s="754"/>
      <c r="DO24" s="754"/>
      <c r="DP24" s="755"/>
      <c r="DQ24" s="753"/>
      <c r="DR24" s="754"/>
      <c r="DS24" s="754"/>
      <c r="DT24" s="754"/>
      <c r="DU24" s="755"/>
      <c r="DV24" s="742"/>
      <c r="DW24" s="743"/>
      <c r="DX24" s="743"/>
      <c r="DY24" s="743"/>
      <c r="DZ24" s="756"/>
      <c r="EA24" s="98"/>
    </row>
    <row r="25" spans="1:131" ht="26.25" customHeight="1" thickBot="1" x14ac:dyDescent="0.2">
      <c r="A25" s="723" t="s">
        <v>325</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96"/>
      <c r="BK25" s="96"/>
      <c r="BL25" s="96"/>
      <c r="BM25" s="96"/>
      <c r="BN25" s="96"/>
      <c r="BO25" s="105"/>
      <c r="BP25" s="105"/>
      <c r="BQ25" s="102">
        <v>19</v>
      </c>
      <c r="BR25" s="103"/>
      <c r="BS25" s="742"/>
      <c r="BT25" s="743"/>
      <c r="BU25" s="743"/>
      <c r="BV25" s="743"/>
      <c r="BW25" s="743"/>
      <c r="BX25" s="743"/>
      <c r="BY25" s="743"/>
      <c r="BZ25" s="743"/>
      <c r="CA25" s="743"/>
      <c r="CB25" s="743"/>
      <c r="CC25" s="743"/>
      <c r="CD25" s="743"/>
      <c r="CE25" s="743"/>
      <c r="CF25" s="743"/>
      <c r="CG25" s="744"/>
      <c r="CH25" s="753"/>
      <c r="CI25" s="754"/>
      <c r="CJ25" s="754"/>
      <c r="CK25" s="754"/>
      <c r="CL25" s="755"/>
      <c r="CM25" s="753"/>
      <c r="CN25" s="754"/>
      <c r="CO25" s="754"/>
      <c r="CP25" s="754"/>
      <c r="CQ25" s="755"/>
      <c r="CR25" s="753"/>
      <c r="CS25" s="754"/>
      <c r="CT25" s="754"/>
      <c r="CU25" s="754"/>
      <c r="CV25" s="755"/>
      <c r="CW25" s="753"/>
      <c r="CX25" s="754"/>
      <c r="CY25" s="754"/>
      <c r="CZ25" s="754"/>
      <c r="DA25" s="755"/>
      <c r="DB25" s="753"/>
      <c r="DC25" s="754"/>
      <c r="DD25" s="754"/>
      <c r="DE25" s="754"/>
      <c r="DF25" s="755"/>
      <c r="DG25" s="753"/>
      <c r="DH25" s="754"/>
      <c r="DI25" s="754"/>
      <c r="DJ25" s="754"/>
      <c r="DK25" s="755"/>
      <c r="DL25" s="753"/>
      <c r="DM25" s="754"/>
      <c r="DN25" s="754"/>
      <c r="DO25" s="754"/>
      <c r="DP25" s="755"/>
      <c r="DQ25" s="753"/>
      <c r="DR25" s="754"/>
      <c r="DS25" s="754"/>
      <c r="DT25" s="754"/>
      <c r="DU25" s="755"/>
      <c r="DV25" s="742"/>
      <c r="DW25" s="743"/>
      <c r="DX25" s="743"/>
      <c r="DY25" s="743"/>
      <c r="DZ25" s="756"/>
      <c r="EA25" s="93"/>
    </row>
    <row r="26" spans="1:131" ht="26.25" customHeight="1" x14ac:dyDescent="0.15">
      <c r="A26" s="714" t="s">
        <v>301</v>
      </c>
      <c r="B26" s="715"/>
      <c r="C26" s="715"/>
      <c r="D26" s="715"/>
      <c r="E26" s="715"/>
      <c r="F26" s="715"/>
      <c r="G26" s="715"/>
      <c r="H26" s="715"/>
      <c r="I26" s="715"/>
      <c r="J26" s="715"/>
      <c r="K26" s="715"/>
      <c r="L26" s="715"/>
      <c r="M26" s="715"/>
      <c r="N26" s="715"/>
      <c r="O26" s="715"/>
      <c r="P26" s="716"/>
      <c r="Q26" s="691" t="s">
        <v>326</v>
      </c>
      <c r="R26" s="692"/>
      <c r="S26" s="692"/>
      <c r="T26" s="692"/>
      <c r="U26" s="693"/>
      <c r="V26" s="691" t="s">
        <v>327</v>
      </c>
      <c r="W26" s="692"/>
      <c r="X26" s="692"/>
      <c r="Y26" s="692"/>
      <c r="Z26" s="693"/>
      <c r="AA26" s="691" t="s">
        <v>328</v>
      </c>
      <c r="AB26" s="692"/>
      <c r="AC26" s="692"/>
      <c r="AD26" s="692"/>
      <c r="AE26" s="692"/>
      <c r="AF26" s="782" t="s">
        <v>329</v>
      </c>
      <c r="AG26" s="783"/>
      <c r="AH26" s="783"/>
      <c r="AI26" s="783"/>
      <c r="AJ26" s="784"/>
      <c r="AK26" s="692" t="s">
        <v>330</v>
      </c>
      <c r="AL26" s="692"/>
      <c r="AM26" s="692"/>
      <c r="AN26" s="692"/>
      <c r="AO26" s="693"/>
      <c r="AP26" s="691" t="s">
        <v>331</v>
      </c>
      <c r="AQ26" s="692"/>
      <c r="AR26" s="692"/>
      <c r="AS26" s="692"/>
      <c r="AT26" s="693"/>
      <c r="AU26" s="691" t="s">
        <v>332</v>
      </c>
      <c r="AV26" s="692"/>
      <c r="AW26" s="692"/>
      <c r="AX26" s="692"/>
      <c r="AY26" s="693"/>
      <c r="AZ26" s="691" t="s">
        <v>333</v>
      </c>
      <c r="BA26" s="692"/>
      <c r="BB26" s="692"/>
      <c r="BC26" s="692"/>
      <c r="BD26" s="693"/>
      <c r="BE26" s="691" t="s">
        <v>308</v>
      </c>
      <c r="BF26" s="692"/>
      <c r="BG26" s="692"/>
      <c r="BH26" s="692"/>
      <c r="BI26" s="703"/>
      <c r="BJ26" s="96"/>
      <c r="BK26" s="96"/>
      <c r="BL26" s="96"/>
      <c r="BM26" s="96"/>
      <c r="BN26" s="96"/>
      <c r="BO26" s="105"/>
      <c r="BP26" s="105"/>
      <c r="BQ26" s="102">
        <v>20</v>
      </c>
      <c r="BR26" s="103"/>
      <c r="BS26" s="742"/>
      <c r="BT26" s="743"/>
      <c r="BU26" s="743"/>
      <c r="BV26" s="743"/>
      <c r="BW26" s="743"/>
      <c r="BX26" s="743"/>
      <c r="BY26" s="743"/>
      <c r="BZ26" s="743"/>
      <c r="CA26" s="743"/>
      <c r="CB26" s="743"/>
      <c r="CC26" s="743"/>
      <c r="CD26" s="743"/>
      <c r="CE26" s="743"/>
      <c r="CF26" s="743"/>
      <c r="CG26" s="744"/>
      <c r="CH26" s="753"/>
      <c r="CI26" s="754"/>
      <c r="CJ26" s="754"/>
      <c r="CK26" s="754"/>
      <c r="CL26" s="755"/>
      <c r="CM26" s="753"/>
      <c r="CN26" s="754"/>
      <c r="CO26" s="754"/>
      <c r="CP26" s="754"/>
      <c r="CQ26" s="755"/>
      <c r="CR26" s="753"/>
      <c r="CS26" s="754"/>
      <c r="CT26" s="754"/>
      <c r="CU26" s="754"/>
      <c r="CV26" s="755"/>
      <c r="CW26" s="753"/>
      <c r="CX26" s="754"/>
      <c r="CY26" s="754"/>
      <c r="CZ26" s="754"/>
      <c r="DA26" s="755"/>
      <c r="DB26" s="753"/>
      <c r="DC26" s="754"/>
      <c r="DD26" s="754"/>
      <c r="DE26" s="754"/>
      <c r="DF26" s="755"/>
      <c r="DG26" s="753"/>
      <c r="DH26" s="754"/>
      <c r="DI26" s="754"/>
      <c r="DJ26" s="754"/>
      <c r="DK26" s="755"/>
      <c r="DL26" s="753"/>
      <c r="DM26" s="754"/>
      <c r="DN26" s="754"/>
      <c r="DO26" s="754"/>
      <c r="DP26" s="755"/>
      <c r="DQ26" s="753"/>
      <c r="DR26" s="754"/>
      <c r="DS26" s="754"/>
      <c r="DT26" s="754"/>
      <c r="DU26" s="755"/>
      <c r="DV26" s="742"/>
      <c r="DW26" s="743"/>
      <c r="DX26" s="743"/>
      <c r="DY26" s="743"/>
      <c r="DZ26" s="756"/>
      <c r="EA26" s="93"/>
    </row>
    <row r="27" spans="1:131" ht="26.25" customHeight="1" thickBot="1" x14ac:dyDescent="0.2">
      <c r="A27" s="717"/>
      <c r="B27" s="718"/>
      <c r="C27" s="718"/>
      <c r="D27" s="718"/>
      <c r="E27" s="718"/>
      <c r="F27" s="718"/>
      <c r="G27" s="718"/>
      <c r="H27" s="718"/>
      <c r="I27" s="718"/>
      <c r="J27" s="718"/>
      <c r="K27" s="718"/>
      <c r="L27" s="718"/>
      <c r="M27" s="718"/>
      <c r="N27" s="718"/>
      <c r="O27" s="718"/>
      <c r="P27" s="719"/>
      <c r="Q27" s="694"/>
      <c r="R27" s="695"/>
      <c r="S27" s="695"/>
      <c r="T27" s="695"/>
      <c r="U27" s="696"/>
      <c r="V27" s="694"/>
      <c r="W27" s="695"/>
      <c r="X27" s="695"/>
      <c r="Y27" s="695"/>
      <c r="Z27" s="696"/>
      <c r="AA27" s="694"/>
      <c r="AB27" s="695"/>
      <c r="AC27" s="695"/>
      <c r="AD27" s="695"/>
      <c r="AE27" s="695"/>
      <c r="AF27" s="785"/>
      <c r="AG27" s="786"/>
      <c r="AH27" s="786"/>
      <c r="AI27" s="786"/>
      <c r="AJ27" s="787"/>
      <c r="AK27" s="695"/>
      <c r="AL27" s="695"/>
      <c r="AM27" s="695"/>
      <c r="AN27" s="695"/>
      <c r="AO27" s="696"/>
      <c r="AP27" s="694"/>
      <c r="AQ27" s="695"/>
      <c r="AR27" s="695"/>
      <c r="AS27" s="695"/>
      <c r="AT27" s="696"/>
      <c r="AU27" s="694"/>
      <c r="AV27" s="695"/>
      <c r="AW27" s="695"/>
      <c r="AX27" s="695"/>
      <c r="AY27" s="696"/>
      <c r="AZ27" s="694"/>
      <c r="BA27" s="695"/>
      <c r="BB27" s="695"/>
      <c r="BC27" s="695"/>
      <c r="BD27" s="696"/>
      <c r="BE27" s="694"/>
      <c r="BF27" s="695"/>
      <c r="BG27" s="695"/>
      <c r="BH27" s="695"/>
      <c r="BI27" s="704"/>
      <c r="BJ27" s="96"/>
      <c r="BK27" s="96"/>
      <c r="BL27" s="96"/>
      <c r="BM27" s="96"/>
      <c r="BN27" s="96"/>
      <c r="BO27" s="105"/>
      <c r="BP27" s="105"/>
      <c r="BQ27" s="102">
        <v>21</v>
      </c>
      <c r="BR27" s="103"/>
      <c r="BS27" s="742"/>
      <c r="BT27" s="743"/>
      <c r="BU27" s="743"/>
      <c r="BV27" s="743"/>
      <c r="BW27" s="743"/>
      <c r="BX27" s="743"/>
      <c r="BY27" s="743"/>
      <c r="BZ27" s="743"/>
      <c r="CA27" s="743"/>
      <c r="CB27" s="743"/>
      <c r="CC27" s="743"/>
      <c r="CD27" s="743"/>
      <c r="CE27" s="743"/>
      <c r="CF27" s="743"/>
      <c r="CG27" s="744"/>
      <c r="CH27" s="753"/>
      <c r="CI27" s="754"/>
      <c r="CJ27" s="754"/>
      <c r="CK27" s="754"/>
      <c r="CL27" s="755"/>
      <c r="CM27" s="753"/>
      <c r="CN27" s="754"/>
      <c r="CO27" s="754"/>
      <c r="CP27" s="754"/>
      <c r="CQ27" s="755"/>
      <c r="CR27" s="753"/>
      <c r="CS27" s="754"/>
      <c r="CT27" s="754"/>
      <c r="CU27" s="754"/>
      <c r="CV27" s="755"/>
      <c r="CW27" s="753"/>
      <c r="CX27" s="754"/>
      <c r="CY27" s="754"/>
      <c r="CZ27" s="754"/>
      <c r="DA27" s="755"/>
      <c r="DB27" s="753"/>
      <c r="DC27" s="754"/>
      <c r="DD27" s="754"/>
      <c r="DE27" s="754"/>
      <c r="DF27" s="755"/>
      <c r="DG27" s="753"/>
      <c r="DH27" s="754"/>
      <c r="DI27" s="754"/>
      <c r="DJ27" s="754"/>
      <c r="DK27" s="755"/>
      <c r="DL27" s="753"/>
      <c r="DM27" s="754"/>
      <c r="DN27" s="754"/>
      <c r="DO27" s="754"/>
      <c r="DP27" s="755"/>
      <c r="DQ27" s="753"/>
      <c r="DR27" s="754"/>
      <c r="DS27" s="754"/>
      <c r="DT27" s="754"/>
      <c r="DU27" s="755"/>
      <c r="DV27" s="742"/>
      <c r="DW27" s="743"/>
      <c r="DX27" s="743"/>
      <c r="DY27" s="743"/>
      <c r="DZ27" s="756"/>
      <c r="EA27" s="93"/>
    </row>
    <row r="28" spans="1:131" ht="26.25" customHeight="1" thickTop="1" x14ac:dyDescent="0.15">
      <c r="A28" s="106">
        <v>1</v>
      </c>
      <c r="B28" s="705" t="s">
        <v>334</v>
      </c>
      <c r="C28" s="706"/>
      <c r="D28" s="706"/>
      <c r="E28" s="706"/>
      <c r="F28" s="706"/>
      <c r="G28" s="706"/>
      <c r="H28" s="706"/>
      <c r="I28" s="706"/>
      <c r="J28" s="706"/>
      <c r="K28" s="706"/>
      <c r="L28" s="706"/>
      <c r="M28" s="706"/>
      <c r="N28" s="706"/>
      <c r="O28" s="706"/>
      <c r="P28" s="707"/>
      <c r="Q28" s="792">
        <v>754</v>
      </c>
      <c r="R28" s="793"/>
      <c r="S28" s="793"/>
      <c r="T28" s="793"/>
      <c r="U28" s="793"/>
      <c r="V28" s="793">
        <v>749</v>
      </c>
      <c r="W28" s="793"/>
      <c r="X28" s="793"/>
      <c r="Y28" s="793"/>
      <c r="Z28" s="793"/>
      <c r="AA28" s="793">
        <f>Q28-V28</f>
        <v>5</v>
      </c>
      <c r="AB28" s="793"/>
      <c r="AC28" s="793"/>
      <c r="AD28" s="793"/>
      <c r="AE28" s="794"/>
      <c r="AF28" s="795">
        <v>5</v>
      </c>
      <c r="AG28" s="793"/>
      <c r="AH28" s="793"/>
      <c r="AI28" s="793"/>
      <c r="AJ28" s="796"/>
      <c r="AK28" s="797">
        <v>47</v>
      </c>
      <c r="AL28" s="788"/>
      <c r="AM28" s="788"/>
      <c r="AN28" s="788"/>
      <c r="AO28" s="788"/>
      <c r="AP28" s="788">
        <v>0</v>
      </c>
      <c r="AQ28" s="788"/>
      <c r="AR28" s="788"/>
      <c r="AS28" s="788"/>
      <c r="AT28" s="788"/>
      <c r="AU28" s="788">
        <v>47</v>
      </c>
      <c r="AV28" s="788"/>
      <c r="AW28" s="788"/>
      <c r="AX28" s="788"/>
      <c r="AY28" s="788"/>
      <c r="AZ28" s="789">
        <v>0</v>
      </c>
      <c r="BA28" s="789"/>
      <c r="BB28" s="789"/>
      <c r="BC28" s="789"/>
      <c r="BD28" s="789"/>
      <c r="BE28" s="790"/>
      <c r="BF28" s="790"/>
      <c r="BG28" s="790"/>
      <c r="BH28" s="790"/>
      <c r="BI28" s="791"/>
      <c r="BJ28" s="96"/>
      <c r="BK28" s="96"/>
      <c r="BL28" s="96"/>
      <c r="BM28" s="96"/>
      <c r="BN28" s="96"/>
      <c r="BO28" s="105"/>
      <c r="BP28" s="105"/>
      <c r="BQ28" s="102">
        <v>22</v>
      </c>
      <c r="BR28" s="103"/>
      <c r="BS28" s="742"/>
      <c r="BT28" s="743"/>
      <c r="BU28" s="743"/>
      <c r="BV28" s="743"/>
      <c r="BW28" s="743"/>
      <c r="BX28" s="743"/>
      <c r="BY28" s="743"/>
      <c r="BZ28" s="743"/>
      <c r="CA28" s="743"/>
      <c r="CB28" s="743"/>
      <c r="CC28" s="743"/>
      <c r="CD28" s="743"/>
      <c r="CE28" s="743"/>
      <c r="CF28" s="743"/>
      <c r="CG28" s="744"/>
      <c r="CH28" s="753"/>
      <c r="CI28" s="754"/>
      <c r="CJ28" s="754"/>
      <c r="CK28" s="754"/>
      <c r="CL28" s="755"/>
      <c r="CM28" s="753"/>
      <c r="CN28" s="754"/>
      <c r="CO28" s="754"/>
      <c r="CP28" s="754"/>
      <c r="CQ28" s="755"/>
      <c r="CR28" s="753"/>
      <c r="CS28" s="754"/>
      <c r="CT28" s="754"/>
      <c r="CU28" s="754"/>
      <c r="CV28" s="755"/>
      <c r="CW28" s="753"/>
      <c r="CX28" s="754"/>
      <c r="CY28" s="754"/>
      <c r="CZ28" s="754"/>
      <c r="DA28" s="755"/>
      <c r="DB28" s="753"/>
      <c r="DC28" s="754"/>
      <c r="DD28" s="754"/>
      <c r="DE28" s="754"/>
      <c r="DF28" s="755"/>
      <c r="DG28" s="753"/>
      <c r="DH28" s="754"/>
      <c r="DI28" s="754"/>
      <c r="DJ28" s="754"/>
      <c r="DK28" s="755"/>
      <c r="DL28" s="753"/>
      <c r="DM28" s="754"/>
      <c r="DN28" s="754"/>
      <c r="DO28" s="754"/>
      <c r="DP28" s="755"/>
      <c r="DQ28" s="753"/>
      <c r="DR28" s="754"/>
      <c r="DS28" s="754"/>
      <c r="DT28" s="754"/>
      <c r="DU28" s="755"/>
      <c r="DV28" s="742"/>
      <c r="DW28" s="743"/>
      <c r="DX28" s="743"/>
      <c r="DY28" s="743"/>
      <c r="DZ28" s="756"/>
      <c r="EA28" s="93"/>
    </row>
    <row r="29" spans="1:131" ht="26.25" customHeight="1" x14ac:dyDescent="0.15">
      <c r="A29" s="106">
        <v>2</v>
      </c>
      <c r="B29" s="729" t="s">
        <v>335</v>
      </c>
      <c r="C29" s="730"/>
      <c r="D29" s="730"/>
      <c r="E29" s="730"/>
      <c r="F29" s="730"/>
      <c r="G29" s="730"/>
      <c r="H29" s="730"/>
      <c r="I29" s="730"/>
      <c r="J29" s="730"/>
      <c r="K29" s="730"/>
      <c r="L29" s="730"/>
      <c r="M29" s="730"/>
      <c r="N29" s="730"/>
      <c r="O29" s="730"/>
      <c r="P29" s="731"/>
      <c r="Q29" s="732">
        <v>56</v>
      </c>
      <c r="R29" s="733"/>
      <c r="S29" s="733"/>
      <c r="T29" s="733"/>
      <c r="U29" s="733"/>
      <c r="V29" s="733">
        <v>53</v>
      </c>
      <c r="W29" s="733"/>
      <c r="X29" s="733"/>
      <c r="Y29" s="733"/>
      <c r="Z29" s="733"/>
      <c r="AA29" s="733">
        <f>Q29-V29</f>
        <v>3</v>
      </c>
      <c r="AB29" s="733"/>
      <c r="AC29" s="733"/>
      <c r="AD29" s="733"/>
      <c r="AE29" s="734"/>
      <c r="AF29" s="735">
        <v>3</v>
      </c>
      <c r="AG29" s="736"/>
      <c r="AH29" s="736"/>
      <c r="AI29" s="736"/>
      <c r="AJ29" s="737"/>
      <c r="AK29" s="800">
        <v>21</v>
      </c>
      <c r="AL29" s="801"/>
      <c r="AM29" s="801"/>
      <c r="AN29" s="801"/>
      <c r="AO29" s="801"/>
      <c r="AP29" s="801">
        <v>0</v>
      </c>
      <c r="AQ29" s="801"/>
      <c r="AR29" s="801"/>
      <c r="AS29" s="801"/>
      <c r="AT29" s="801"/>
      <c r="AU29" s="801">
        <v>21</v>
      </c>
      <c r="AV29" s="801"/>
      <c r="AW29" s="801"/>
      <c r="AX29" s="801"/>
      <c r="AY29" s="801"/>
      <c r="AZ29" s="802">
        <v>0</v>
      </c>
      <c r="BA29" s="802"/>
      <c r="BB29" s="802"/>
      <c r="BC29" s="802"/>
      <c r="BD29" s="802"/>
      <c r="BE29" s="798"/>
      <c r="BF29" s="798"/>
      <c r="BG29" s="798"/>
      <c r="BH29" s="798"/>
      <c r="BI29" s="799"/>
      <c r="BJ29" s="96"/>
      <c r="BK29" s="96"/>
      <c r="BL29" s="96"/>
      <c r="BM29" s="96"/>
      <c r="BN29" s="96"/>
      <c r="BO29" s="105"/>
      <c r="BP29" s="105"/>
      <c r="BQ29" s="102">
        <v>23</v>
      </c>
      <c r="BR29" s="103"/>
      <c r="BS29" s="742"/>
      <c r="BT29" s="743"/>
      <c r="BU29" s="743"/>
      <c r="BV29" s="743"/>
      <c r="BW29" s="743"/>
      <c r="BX29" s="743"/>
      <c r="BY29" s="743"/>
      <c r="BZ29" s="743"/>
      <c r="CA29" s="743"/>
      <c r="CB29" s="743"/>
      <c r="CC29" s="743"/>
      <c r="CD29" s="743"/>
      <c r="CE29" s="743"/>
      <c r="CF29" s="743"/>
      <c r="CG29" s="744"/>
      <c r="CH29" s="753"/>
      <c r="CI29" s="754"/>
      <c r="CJ29" s="754"/>
      <c r="CK29" s="754"/>
      <c r="CL29" s="755"/>
      <c r="CM29" s="753"/>
      <c r="CN29" s="754"/>
      <c r="CO29" s="754"/>
      <c r="CP29" s="754"/>
      <c r="CQ29" s="755"/>
      <c r="CR29" s="753"/>
      <c r="CS29" s="754"/>
      <c r="CT29" s="754"/>
      <c r="CU29" s="754"/>
      <c r="CV29" s="755"/>
      <c r="CW29" s="753"/>
      <c r="CX29" s="754"/>
      <c r="CY29" s="754"/>
      <c r="CZ29" s="754"/>
      <c r="DA29" s="755"/>
      <c r="DB29" s="753"/>
      <c r="DC29" s="754"/>
      <c r="DD29" s="754"/>
      <c r="DE29" s="754"/>
      <c r="DF29" s="755"/>
      <c r="DG29" s="753"/>
      <c r="DH29" s="754"/>
      <c r="DI29" s="754"/>
      <c r="DJ29" s="754"/>
      <c r="DK29" s="755"/>
      <c r="DL29" s="753"/>
      <c r="DM29" s="754"/>
      <c r="DN29" s="754"/>
      <c r="DO29" s="754"/>
      <c r="DP29" s="755"/>
      <c r="DQ29" s="753"/>
      <c r="DR29" s="754"/>
      <c r="DS29" s="754"/>
      <c r="DT29" s="754"/>
      <c r="DU29" s="755"/>
      <c r="DV29" s="742"/>
      <c r="DW29" s="743"/>
      <c r="DX29" s="743"/>
      <c r="DY29" s="743"/>
      <c r="DZ29" s="756"/>
      <c r="EA29" s="93"/>
    </row>
    <row r="30" spans="1:131" ht="26.25" customHeight="1" x14ac:dyDescent="0.15">
      <c r="A30" s="106">
        <v>3</v>
      </c>
      <c r="B30" s="729" t="s">
        <v>336</v>
      </c>
      <c r="C30" s="730"/>
      <c r="D30" s="730"/>
      <c r="E30" s="730"/>
      <c r="F30" s="730"/>
      <c r="G30" s="730"/>
      <c r="H30" s="730"/>
      <c r="I30" s="730"/>
      <c r="J30" s="730"/>
      <c r="K30" s="730"/>
      <c r="L30" s="730"/>
      <c r="M30" s="730"/>
      <c r="N30" s="730"/>
      <c r="O30" s="730"/>
      <c r="P30" s="731"/>
      <c r="Q30" s="732">
        <v>160</v>
      </c>
      <c r="R30" s="733"/>
      <c r="S30" s="733"/>
      <c r="T30" s="733"/>
      <c r="U30" s="733"/>
      <c r="V30" s="733">
        <v>154</v>
      </c>
      <c r="W30" s="733"/>
      <c r="X30" s="733"/>
      <c r="Y30" s="733"/>
      <c r="Z30" s="733"/>
      <c r="AA30" s="733">
        <f>Q30-V30</f>
        <v>6</v>
      </c>
      <c r="AB30" s="733"/>
      <c r="AC30" s="733"/>
      <c r="AD30" s="733"/>
      <c r="AE30" s="734"/>
      <c r="AF30" s="735">
        <v>6</v>
      </c>
      <c r="AG30" s="736"/>
      <c r="AH30" s="736"/>
      <c r="AI30" s="736"/>
      <c r="AJ30" s="737"/>
      <c r="AK30" s="800">
        <v>70</v>
      </c>
      <c r="AL30" s="801"/>
      <c r="AM30" s="801"/>
      <c r="AN30" s="801"/>
      <c r="AO30" s="801"/>
      <c r="AP30" s="801">
        <v>587</v>
      </c>
      <c r="AQ30" s="801"/>
      <c r="AR30" s="801"/>
      <c r="AS30" s="801"/>
      <c r="AT30" s="801"/>
      <c r="AU30" s="801">
        <v>70</v>
      </c>
      <c r="AV30" s="801"/>
      <c r="AW30" s="801"/>
      <c r="AX30" s="801"/>
      <c r="AY30" s="801"/>
      <c r="AZ30" s="802">
        <v>0</v>
      </c>
      <c r="BA30" s="802"/>
      <c r="BB30" s="802"/>
      <c r="BC30" s="802"/>
      <c r="BD30" s="802"/>
      <c r="BE30" s="798" t="s">
        <v>337</v>
      </c>
      <c r="BF30" s="798"/>
      <c r="BG30" s="798"/>
      <c r="BH30" s="798"/>
      <c r="BI30" s="799"/>
      <c r="BJ30" s="96"/>
      <c r="BK30" s="96"/>
      <c r="BL30" s="96"/>
      <c r="BM30" s="96"/>
      <c r="BN30" s="96"/>
      <c r="BO30" s="105"/>
      <c r="BP30" s="105"/>
      <c r="BQ30" s="102">
        <v>24</v>
      </c>
      <c r="BR30" s="103"/>
      <c r="BS30" s="742"/>
      <c r="BT30" s="743"/>
      <c r="BU30" s="743"/>
      <c r="BV30" s="743"/>
      <c r="BW30" s="743"/>
      <c r="BX30" s="743"/>
      <c r="BY30" s="743"/>
      <c r="BZ30" s="743"/>
      <c r="CA30" s="743"/>
      <c r="CB30" s="743"/>
      <c r="CC30" s="743"/>
      <c r="CD30" s="743"/>
      <c r="CE30" s="743"/>
      <c r="CF30" s="743"/>
      <c r="CG30" s="744"/>
      <c r="CH30" s="753"/>
      <c r="CI30" s="754"/>
      <c r="CJ30" s="754"/>
      <c r="CK30" s="754"/>
      <c r="CL30" s="755"/>
      <c r="CM30" s="753"/>
      <c r="CN30" s="754"/>
      <c r="CO30" s="754"/>
      <c r="CP30" s="754"/>
      <c r="CQ30" s="755"/>
      <c r="CR30" s="753"/>
      <c r="CS30" s="754"/>
      <c r="CT30" s="754"/>
      <c r="CU30" s="754"/>
      <c r="CV30" s="755"/>
      <c r="CW30" s="753"/>
      <c r="CX30" s="754"/>
      <c r="CY30" s="754"/>
      <c r="CZ30" s="754"/>
      <c r="DA30" s="755"/>
      <c r="DB30" s="753"/>
      <c r="DC30" s="754"/>
      <c r="DD30" s="754"/>
      <c r="DE30" s="754"/>
      <c r="DF30" s="755"/>
      <c r="DG30" s="753"/>
      <c r="DH30" s="754"/>
      <c r="DI30" s="754"/>
      <c r="DJ30" s="754"/>
      <c r="DK30" s="755"/>
      <c r="DL30" s="753"/>
      <c r="DM30" s="754"/>
      <c r="DN30" s="754"/>
      <c r="DO30" s="754"/>
      <c r="DP30" s="755"/>
      <c r="DQ30" s="753"/>
      <c r="DR30" s="754"/>
      <c r="DS30" s="754"/>
      <c r="DT30" s="754"/>
      <c r="DU30" s="755"/>
      <c r="DV30" s="742"/>
      <c r="DW30" s="743"/>
      <c r="DX30" s="743"/>
      <c r="DY30" s="743"/>
      <c r="DZ30" s="756"/>
      <c r="EA30" s="93"/>
    </row>
    <row r="31" spans="1:131" ht="26.25" customHeight="1" x14ac:dyDescent="0.15">
      <c r="A31" s="106">
        <v>4</v>
      </c>
      <c r="B31" s="729"/>
      <c r="C31" s="730"/>
      <c r="D31" s="730"/>
      <c r="E31" s="730"/>
      <c r="F31" s="730"/>
      <c r="G31" s="730"/>
      <c r="H31" s="730"/>
      <c r="I31" s="730"/>
      <c r="J31" s="730"/>
      <c r="K31" s="730"/>
      <c r="L31" s="730"/>
      <c r="M31" s="730"/>
      <c r="N31" s="730"/>
      <c r="O31" s="730"/>
      <c r="P31" s="731"/>
      <c r="Q31" s="732"/>
      <c r="R31" s="733"/>
      <c r="S31" s="733"/>
      <c r="T31" s="733"/>
      <c r="U31" s="733"/>
      <c r="V31" s="733"/>
      <c r="W31" s="733"/>
      <c r="X31" s="733"/>
      <c r="Y31" s="733"/>
      <c r="Z31" s="733"/>
      <c r="AA31" s="733"/>
      <c r="AB31" s="733"/>
      <c r="AC31" s="733"/>
      <c r="AD31" s="733"/>
      <c r="AE31" s="734"/>
      <c r="AF31" s="735"/>
      <c r="AG31" s="736"/>
      <c r="AH31" s="736"/>
      <c r="AI31" s="736"/>
      <c r="AJ31" s="737"/>
      <c r="AK31" s="800"/>
      <c r="AL31" s="801"/>
      <c r="AM31" s="801"/>
      <c r="AN31" s="801"/>
      <c r="AO31" s="801"/>
      <c r="AP31" s="801"/>
      <c r="AQ31" s="801"/>
      <c r="AR31" s="801"/>
      <c r="AS31" s="801"/>
      <c r="AT31" s="801"/>
      <c r="AU31" s="801"/>
      <c r="AV31" s="801"/>
      <c r="AW31" s="801"/>
      <c r="AX31" s="801"/>
      <c r="AY31" s="801"/>
      <c r="AZ31" s="802"/>
      <c r="BA31" s="802"/>
      <c r="BB31" s="802"/>
      <c r="BC31" s="802"/>
      <c r="BD31" s="802"/>
      <c r="BE31" s="798"/>
      <c r="BF31" s="798"/>
      <c r="BG31" s="798"/>
      <c r="BH31" s="798"/>
      <c r="BI31" s="799"/>
      <c r="BJ31" s="96"/>
      <c r="BK31" s="96"/>
      <c r="BL31" s="96"/>
      <c r="BM31" s="96"/>
      <c r="BN31" s="96"/>
      <c r="BO31" s="105"/>
      <c r="BP31" s="105"/>
      <c r="BQ31" s="102">
        <v>25</v>
      </c>
      <c r="BR31" s="103"/>
      <c r="BS31" s="742"/>
      <c r="BT31" s="743"/>
      <c r="BU31" s="743"/>
      <c r="BV31" s="743"/>
      <c r="BW31" s="743"/>
      <c r="BX31" s="743"/>
      <c r="BY31" s="743"/>
      <c r="BZ31" s="743"/>
      <c r="CA31" s="743"/>
      <c r="CB31" s="743"/>
      <c r="CC31" s="743"/>
      <c r="CD31" s="743"/>
      <c r="CE31" s="743"/>
      <c r="CF31" s="743"/>
      <c r="CG31" s="744"/>
      <c r="CH31" s="753"/>
      <c r="CI31" s="754"/>
      <c r="CJ31" s="754"/>
      <c r="CK31" s="754"/>
      <c r="CL31" s="755"/>
      <c r="CM31" s="753"/>
      <c r="CN31" s="754"/>
      <c r="CO31" s="754"/>
      <c r="CP31" s="754"/>
      <c r="CQ31" s="755"/>
      <c r="CR31" s="753"/>
      <c r="CS31" s="754"/>
      <c r="CT31" s="754"/>
      <c r="CU31" s="754"/>
      <c r="CV31" s="755"/>
      <c r="CW31" s="753"/>
      <c r="CX31" s="754"/>
      <c r="CY31" s="754"/>
      <c r="CZ31" s="754"/>
      <c r="DA31" s="755"/>
      <c r="DB31" s="753"/>
      <c r="DC31" s="754"/>
      <c r="DD31" s="754"/>
      <c r="DE31" s="754"/>
      <c r="DF31" s="755"/>
      <c r="DG31" s="753"/>
      <c r="DH31" s="754"/>
      <c r="DI31" s="754"/>
      <c r="DJ31" s="754"/>
      <c r="DK31" s="755"/>
      <c r="DL31" s="753"/>
      <c r="DM31" s="754"/>
      <c r="DN31" s="754"/>
      <c r="DO31" s="754"/>
      <c r="DP31" s="755"/>
      <c r="DQ31" s="753"/>
      <c r="DR31" s="754"/>
      <c r="DS31" s="754"/>
      <c r="DT31" s="754"/>
      <c r="DU31" s="755"/>
      <c r="DV31" s="742"/>
      <c r="DW31" s="743"/>
      <c r="DX31" s="743"/>
      <c r="DY31" s="743"/>
      <c r="DZ31" s="756"/>
      <c r="EA31" s="93"/>
    </row>
    <row r="32" spans="1:131" ht="26.25" customHeight="1" x14ac:dyDescent="0.15">
      <c r="A32" s="106">
        <v>5</v>
      </c>
      <c r="B32" s="729"/>
      <c r="C32" s="730"/>
      <c r="D32" s="730"/>
      <c r="E32" s="730"/>
      <c r="F32" s="730"/>
      <c r="G32" s="730"/>
      <c r="H32" s="730"/>
      <c r="I32" s="730"/>
      <c r="J32" s="730"/>
      <c r="K32" s="730"/>
      <c r="L32" s="730"/>
      <c r="M32" s="730"/>
      <c r="N32" s="730"/>
      <c r="O32" s="730"/>
      <c r="P32" s="731"/>
      <c r="Q32" s="732"/>
      <c r="R32" s="733"/>
      <c r="S32" s="733"/>
      <c r="T32" s="733"/>
      <c r="U32" s="733"/>
      <c r="V32" s="733"/>
      <c r="W32" s="733"/>
      <c r="X32" s="733"/>
      <c r="Y32" s="733"/>
      <c r="Z32" s="733"/>
      <c r="AA32" s="733"/>
      <c r="AB32" s="733"/>
      <c r="AC32" s="733"/>
      <c r="AD32" s="733"/>
      <c r="AE32" s="734"/>
      <c r="AF32" s="735"/>
      <c r="AG32" s="736"/>
      <c r="AH32" s="736"/>
      <c r="AI32" s="736"/>
      <c r="AJ32" s="737"/>
      <c r="AK32" s="800"/>
      <c r="AL32" s="801"/>
      <c r="AM32" s="801"/>
      <c r="AN32" s="801"/>
      <c r="AO32" s="801"/>
      <c r="AP32" s="801"/>
      <c r="AQ32" s="801"/>
      <c r="AR32" s="801"/>
      <c r="AS32" s="801"/>
      <c r="AT32" s="801"/>
      <c r="AU32" s="801"/>
      <c r="AV32" s="801"/>
      <c r="AW32" s="801"/>
      <c r="AX32" s="801"/>
      <c r="AY32" s="801"/>
      <c r="AZ32" s="802"/>
      <c r="BA32" s="802"/>
      <c r="BB32" s="802"/>
      <c r="BC32" s="802"/>
      <c r="BD32" s="802"/>
      <c r="BE32" s="798"/>
      <c r="BF32" s="798"/>
      <c r="BG32" s="798"/>
      <c r="BH32" s="798"/>
      <c r="BI32" s="799"/>
      <c r="BJ32" s="96"/>
      <c r="BK32" s="96"/>
      <c r="BL32" s="96"/>
      <c r="BM32" s="96"/>
      <c r="BN32" s="96"/>
      <c r="BO32" s="105"/>
      <c r="BP32" s="105"/>
      <c r="BQ32" s="102">
        <v>26</v>
      </c>
      <c r="BR32" s="103"/>
      <c r="BS32" s="742"/>
      <c r="BT32" s="743"/>
      <c r="BU32" s="743"/>
      <c r="BV32" s="743"/>
      <c r="BW32" s="743"/>
      <c r="BX32" s="743"/>
      <c r="BY32" s="743"/>
      <c r="BZ32" s="743"/>
      <c r="CA32" s="743"/>
      <c r="CB32" s="743"/>
      <c r="CC32" s="743"/>
      <c r="CD32" s="743"/>
      <c r="CE32" s="743"/>
      <c r="CF32" s="743"/>
      <c r="CG32" s="744"/>
      <c r="CH32" s="753"/>
      <c r="CI32" s="754"/>
      <c r="CJ32" s="754"/>
      <c r="CK32" s="754"/>
      <c r="CL32" s="755"/>
      <c r="CM32" s="753"/>
      <c r="CN32" s="754"/>
      <c r="CO32" s="754"/>
      <c r="CP32" s="754"/>
      <c r="CQ32" s="755"/>
      <c r="CR32" s="753"/>
      <c r="CS32" s="754"/>
      <c r="CT32" s="754"/>
      <c r="CU32" s="754"/>
      <c r="CV32" s="755"/>
      <c r="CW32" s="753"/>
      <c r="CX32" s="754"/>
      <c r="CY32" s="754"/>
      <c r="CZ32" s="754"/>
      <c r="DA32" s="755"/>
      <c r="DB32" s="753"/>
      <c r="DC32" s="754"/>
      <c r="DD32" s="754"/>
      <c r="DE32" s="754"/>
      <c r="DF32" s="755"/>
      <c r="DG32" s="753"/>
      <c r="DH32" s="754"/>
      <c r="DI32" s="754"/>
      <c r="DJ32" s="754"/>
      <c r="DK32" s="755"/>
      <c r="DL32" s="753"/>
      <c r="DM32" s="754"/>
      <c r="DN32" s="754"/>
      <c r="DO32" s="754"/>
      <c r="DP32" s="755"/>
      <c r="DQ32" s="753"/>
      <c r="DR32" s="754"/>
      <c r="DS32" s="754"/>
      <c r="DT32" s="754"/>
      <c r="DU32" s="755"/>
      <c r="DV32" s="742"/>
      <c r="DW32" s="743"/>
      <c r="DX32" s="743"/>
      <c r="DY32" s="743"/>
      <c r="DZ32" s="756"/>
      <c r="EA32" s="93"/>
    </row>
    <row r="33" spans="1:131" ht="26.25" customHeight="1" x14ac:dyDescent="0.15">
      <c r="A33" s="106">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00"/>
      <c r="AL33" s="801"/>
      <c r="AM33" s="801"/>
      <c r="AN33" s="801"/>
      <c r="AO33" s="801"/>
      <c r="AP33" s="801"/>
      <c r="AQ33" s="801"/>
      <c r="AR33" s="801"/>
      <c r="AS33" s="801"/>
      <c r="AT33" s="801"/>
      <c r="AU33" s="801"/>
      <c r="AV33" s="801"/>
      <c r="AW33" s="801"/>
      <c r="AX33" s="801"/>
      <c r="AY33" s="801"/>
      <c r="AZ33" s="802"/>
      <c r="BA33" s="802"/>
      <c r="BB33" s="802"/>
      <c r="BC33" s="802"/>
      <c r="BD33" s="802"/>
      <c r="BE33" s="798"/>
      <c r="BF33" s="798"/>
      <c r="BG33" s="798"/>
      <c r="BH33" s="798"/>
      <c r="BI33" s="799"/>
      <c r="BJ33" s="96"/>
      <c r="BK33" s="96"/>
      <c r="BL33" s="96"/>
      <c r="BM33" s="96"/>
      <c r="BN33" s="96"/>
      <c r="BO33" s="105"/>
      <c r="BP33" s="105"/>
      <c r="BQ33" s="102">
        <v>27</v>
      </c>
      <c r="BR33" s="103"/>
      <c r="BS33" s="742"/>
      <c r="BT33" s="743"/>
      <c r="BU33" s="743"/>
      <c r="BV33" s="743"/>
      <c r="BW33" s="743"/>
      <c r="BX33" s="743"/>
      <c r="BY33" s="743"/>
      <c r="BZ33" s="743"/>
      <c r="CA33" s="743"/>
      <c r="CB33" s="743"/>
      <c r="CC33" s="743"/>
      <c r="CD33" s="743"/>
      <c r="CE33" s="743"/>
      <c r="CF33" s="743"/>
      <c r="CG33" s="744"/>
      <c r="CH33" s="753"/>
      <c r="CI33" s="754"/>
      <c r="CJ33" s="754"/>
      <c r="CK33" s="754"/>
      <c r="CL33" s="755"/>
      <c r="CM33" s="753"/>
      <c r="CN33" s="754"/>
      <c r="CO33" s="754"/>
      <c r="CP33" s="754"/>
      <c r="CQ33" s="755"/>
      <c r="CR33" s="753"/>
      <c r="CS33" s="754"/>
      <c r="CT33" s="754"/>
      <c r="CU33" s="754"/>
      <c r="CV33" s="755"/>
      <c r="CW33" s="753"/>
      <c r="CX33" s="754"/>
      <c r="CY33" s="754"/>
      <c r="CZ33" s="754"/>
      <c r="DA33" s="755"/>
      <c r="DB33" s="753"/>
      <c r="DC33" s="754"/>
      <c r="DD33" s="754"/>
      <c r="DE33" s="754"/>
      <c r="DF33" s="755"/>
      <c r="DG33" s="753"/>
      <c r="DH33" s="754"/>
      <c r="DI33" s="754"/>
      <c r="DJ33" s="754"/>
      <c r="DK33" s="755"/>
      <c r="DL33" s="753"/>
      <c r="DM33" s="754"/>
      <c r="DN33" s="754"/>
      <c r="DO33" s="754"/>
      <c r="DP33" s="755"/>
      <c r="DQ33" s="753"/>
      <c r="DR33" s="754"/>
      <c r="DS33" s="754"/>
      <c r="DT33" s="754"/>
      <c r="DU33" s="755"/>
      <c r="DV33" s="742"/>
      <c r="DW33" s="743"/>
      <c r="DX33" s="743"/>
      <c r="DY33" s="743"/>
      <c r="DZ33" s="756"/>
      <c r="EA33" s="93"/>
    </row>
    <row r="34" spans="1:131" ht="26.25" customHeight="1" x14ac:dyDescent="0.15">
      <c r="A34" s="106">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00"/>
      <c r="AL34" s="801"/>
      <c r="AM34" s="801"/>
      <c r="AN34" s="801"/>
      <c r="AO34" s="801"/>
      <c r="AP34" s="801"/>
      <c r="AQ34" s="801"/>
      <c r="AR34" s="801"/>
      <c r="AS34" s="801"/>
      <c r="AT34" s="801"/>
      <c r="AU34" s="801"/>
      <c r="AV34" s="801"/>
      <c r="AW34" s="801"/>
      <c r="AX34" s="801"/>
      <c r="AY34" s="801"/>
      <c r="AZ34" s="802"/>
      <c r="BA34" s="802"/>
      <c r="BB34" s="802"/>
      <c r="BC34" s="802"/>
      <c r="BD34" s="802"/>
      <c r="BE34" s="798"/>
      <c r="BF34" s="798"/>
      <c r="BG34" s="798"/>
      <c r="BH34" s="798"/>
      <c r="BI34" s="799"/>
      <c r="BJ34" s="96"/>
      <c r="BK34" s="96"/>
      <c r="BL34" s="96"/>
      <c r="BM34" s="96"/>
      <c r="BN34" s="96"/>
      <c r="BO34" s="105"/>
      <c r="BP34" s="105"/>
      <c r="BQ34" s="102">
        <v>28</v>
      </c>
      <c r="BR34" s="103"/>
      <c r="BS34" s="742"/>
      <c r="BT34" s="743"/>
      <c r="BU34" s="743"/>
      <c r="BV34" s="743"/>
      <c r="BW34" s="743"/>
      <c r="BX34" s="743"/>
      <c r="BY34" s="743"/>
      <c r="BZ34" s="743"/>
      <c r="CA34" s="743"/>
      <c r="CB34" s="743"/>
      <c r="CC34" s="743"/>
      <c r="CD34" s="743"/>
      <c r="CE34" s="743"/>
      <c r="CF34" s="743"/>
      <c r="CG34" s="744"/>
      <c r="CH34" s="753"/>
      <c r="CI34" s="754"/>
      <c r="CJ34" s="754"/>
      <c r="CK34" s="754"/>
      <c r="CL34" s="755"/>
      <c r="CM34" s="753"/>
      <c r="CN34" s="754"/>
      <c r="CO34" s="754"/>
      <c r="CP34" s="754"/>
      <c r="CQ34" s="755"/>
      <c r="CR34" s="753"/>
      <c r="CS34" s="754"/>
      <c r="CT34" s="754"/>
      <c r="CU34" s="754"/>
      <c r="CV34" s="755"/>
      <c r="CW34" s="753"/>
      <c r="CX34" s="754"/>
      <c r="CY34" s="754"/>
      <c r="CZ34" s="754"/>
      <c r="DA34" s="755"/>
      <c r="DB34" s="753"/>
      <c r="DC34" s="754"/>
      <c r="DD34" s="754"/>
      <c r="DE34" s="754"/>
      <c r="DF34" s="755"/>
      <c r="DG34" s="753"/>
      <c r="DH34" s="754"/>
      <c r="DI34" s="754"/>
      <c r="DJ34" s="754"/>
      <c r="DK34" s="755"/>
      <c r="DL34" s="753"/>
      <c r="DM34" s="754"/>
      <c r="DN34" s="754"/>
      <c r="DO34" s="754"/>
      <c r="DP34" s="755"/>
      <c r="DQ34" s="753"/>
      <c r="DR34" s="754"/>
      <c r="DS34" s="754"/>
      <c r="DT34" s="754"/>
      <c r="DU34" s="755"/>
      <c r="DV34" s="742"/>
      <c r="DW34" s="743"/>
      <c r="DX34" s="743"/>
      <c r="DY34" s="743"/>
      <c r="DZ34" s="756"/>
      <c r="EA34" s="93"/>
    </row>
    <row r="35" spans="1:131" ht="26.25" customHeight="1" x14ac:dyDescent="0.15">
      <c r="A35" s="106">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00"/>
      <c r="AL35" s="801"/>
      <c r="AM35" s="801"/>
      <c r="AN35" s="801"/>
      <c r="AO35" s="801"/>
      <c r="AP35" s="801"/>
      <c r="AQ35" s="801"/>
      <c r="AR35" s="801"/>
      <c r="AS35" s="801"/>
      <c r="AT35" s="801"/>
      <c r="AU35" s="801"/>
      <c r="AV35" s="801"/>
      <c r="AW35" s="801"/>
      <c r="AX35" s="801"/>
      <c r="AY35" s="801"/>
      <c r="AZ35" s="802"/>
      <c r="BA35" s="802"/>
      <c r="BB35" s="802"/>
      <c r="BC35" s="802"/>
      <c r="BD35" s="802"/>
      <c r="BE35" s="798"/>
      <c r="BF35" s="798"/>
      <c r="BG35" s="798"/>
      <c r="BH35" s="798"/>
      <c r="BI35" s="799"/>
      <c r="BJ35" s="96"/>
      <c r="BK35" s="96"/>
      <c r="BL35" s="96"/>
      <c r="BM35" s="96"/>
      <c r="BN35" s="96"/>
      <c r="BO35" s="105"/>
      <c r="BP35" s="105"/>
      <c r="BQ35" s="102">
        <v>29</v>
      </c>
      <c r="BR35" s="103"/>
      <c r="BS35" s="742"/>
      <c r="BT35" s="743"/>
      <c r="BU35" s="743"/>
      <c r="BV35" s="743"/>
      <c r="BW35" s="743"/>
      <c r="BX35" s="743"/>
      <c r="BY35" s="743"/>
      <c r="BZ35" s="743"/>
      <c r="CA35" s="743"/>
      <c r="CB35" s="743"/>
      <c r="CC35" s="743"/>
      <c r="CD35" s="743"/>
      <c r="CE35" s="743"/>
      <c r="CF35" s="743"/>
      <c r="CG35" s="744"/>
      <c r="CH35" s="753"/>
      <c r="CI35" s="754"/>
      <c r="CJ35" s="754"/>
      <c r="CK35" s="754"/>
      <c r="CL35" s="755"/>
      <c r="CM35" s="753"/>
      <c r="CN35" s="754"/>
      <c r="CO35" s="754"/>
      <c r="CP35" s="754"/>
      <c r="CQ35" s="755"/>
      <c r="CR35" s="753"/>
      <c r="CS35" s="754"/>
      <c r="CT35" s="754"/>
      <c r="CU35" s="754"/>
      <c r="CV35" s="755"/>
      <c r="CW35" s="753"/>
      <c r="CX35" s="754"/>
      <c r="CY35" s="754"/>
      <c r="CZ35" s="754"/>
      <c r="DA35" s="755"/>
      <c r="DB35" s="753"/>
      <c r="DC35" s="754"/>
      <c r="DD35" s="754"/>
      <c r="DE35" s="754"/>
      <c r="DF35" s="755"/>
      <c r="DG35" s="753"/>
      <c r="DH35" s="754"/>
      <c r="DI35" s="754"/>
      <c r="DJ35" s="754"/>
      <c r="DK35" s="755"/>
      <c r="DL35" s="753"/>
      <c r="DM35" s="754"/>
      <c r="DN35" s="754"/>
      <c r="DO35" s="754"/>
      <c r="DP35" s="755"/>
      <c r="DQ35" s="753"/>
      <c r="DR35" s="754"/>
      <c r="DS35" s="754"/>
      <c r="DT35" s="754"/>
      <c r="DU35" s="755"/>
      <c r="DV35" s="742"/>
      <c r="DW35" s="743"/>
      <c r="DX35" s="743"/>
      <c r="DY35" s="743"/>
      <c r="DZ35" s="756"/>
      <c r="EA35" s="93"/>
    </row>
    <row r="36" spans="1:131" ht="26.25" customHeight="1" x14ac:dyDescent="0.15">
      <c r="A36" s="106">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00"/>
      <c r="AL36" s="801"/>
      <c r="AM36" s="801"/>
      <c r="AN36" s="801"/>
      <c r="AO36" s="801"/>
      <c r="AP36" s="801"/>
      <c r="AQ36" s="801"/>
      <c r="AR36" s="801"/>
      <c r="AS36" s="801"/>
      <c r="AT36" s="801"/>
      <c r="AU36" s="801"/>
      <c r="AV36" s="801"/>
      <c r="AW36" s="801"/>
      <c r="AX36" s="801"/>
      <c r="AY36" s="801"/>
      <c r="AZ36" s="802"/>
      <c r="BA36" s="802"/>
      <c r="BB36" s="802"/>
      <c r="BC36" s="802"/>
      <c r="BD36" s="802"/>
      <c r="BE36" s="798"/>
      <c r="BF36" s="798"/>
      <c r="BG36" s="798"/>
      <c r="BH36" s="798"/>
      <c r="BI36" s="799"/>
      <c r="BJ36" s="96"/>
      <c r="BK36" s="96"/>
      <c r="BL36" s="96"/>
      <c r="BM36" s="96"/>
      <c r="BN36" s="96"/>
      <c r="BO36" s="105"/>
      <c r="BP36" s="105"/>
      <c r="BQ36" s="102">
        <v>30</v>
      </c>
      <c r="BR36" s="103"/>
      <c r="BS36" s="742"/>
      <c r="BT36" s="743"/>
      <c r="BU36" s="743"/>
      <c r="BV36" s="743"/>
      <c r="BW36" s="743"/>
      <c r="BX36" s="743"/>
      <c r="BY36" s="743"/>
      <c r="BZ36" s="743"/>
      <c r="CA36" s="743"/>
      <c r="CB36" s="743"/>
      <c r="CC36" s="743"/>
      <c r="CD36" s="743"/>
      <c r="CE36" s="743"/>
      <c r="CF36" s="743"/>
      <c r="CG36" s="744"/>
      <c r="CH36" s="753"/>
      <c r="CI36" s="754"/>
      <c r="CJ36" s="754"/>
      <c r="CK36" s="754"/>
      <c r="CL36" s="755"/>
      <c r="CM36" s="753"/>
      <c r="CN36" s="754"/>
      <c r="CO36" s="754"/>
      <c r="CP36" s="754"/>
      <c r="CQ36" s="755"/>
      <c r="CR36" s="753"/>
      <c r="CS36" s="754"/>
      <c r="CT36" s="754"/>
      <c r="CU36" s="754"/>
      <c r="CV36" s="755"/>
      <c r="CW36" s="753"/>
      <c r="CX36" s="754"/>
      <c r="CY36" s="754"/>
      <c r="CZ36" s="754"/>
      <c r="DA36" s="755"/>
      <c r="DB36" s="753"/>
      <c r="DC36" s="754"/>
      <c r="DD36" s="754"/>
      <c r="DE36" s="754"/>
      <c r="DF36" s="755"/>
      <c r="DG36" s="753"/>
      <c r="DH36" s="754"/>
      <c r="DI36" s="754"/>
      <c r="DJ36" s="754"/>
      <c r="DK36" s="755"/>
      <c r="DL36" s="753"/>
      <c r="DM36" s="754"/>
      <c r="DN36" s="754"/>
      <c r="DO36" s="754"/>
      <c r="DP36" s="755"/>
      <c r="DQ36" s="753"/>
      <c r="DR36" s="754"/>
      <c r="DS36" s="754"/>
      <c r="DT36" s="754"/>
      <c r="DU36" s="755"/>
      <c r="DV36" s="742"/>
      <c r="DW36" s="743"/>
      <c r="DX36" s="743"/>
      <c r="DY36" s="743"/>
      <c r="DZ36" s="756"/>
      <c r="EA36" s="93"/>
    </row>
    <row r="37" spans="1:131" ht="26.25" customHeight="1" x14ac:dyDescent="0.15">
      <c r="A37" s="106">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00"/>
      <c r="AL37" s="801"/>
      <c r="AM37" s="801"/>
      <c r="AN37" s="801"/>
      <c r="AO37" s="801"/>
      <c r="AP37" s="801"/>
      <c r="AQ37" s="801"/>
      <c r="AR37" s="801"/>
      <c r="AS37" s="801"/>
      <c r="AT37" s="801"/>
      <c r="AU37" s="801"/>
      <c r="AV37" s="801"/>
      <c r="AW37" s="801"/>
      <c r="AX37" s="801"/>
      <c r="AY37" s="801"/>
      <c r="AZ37" s="802"/>
      <c r="BA37" s="802"/>
      <c r="BB37" s="802"/>
      <c r="BC37" s="802"/>
      <c r="BD37" s="802"/>
      <c r="BE37" s="798"/>
      <c r="BF37" s="798"/>
      <c r="BG37" s="798"/>
      <c r="BH37" s="798"/>
      <c r="BI37" s="799"/>
      <c r="BJ37" s="96"/>
      <c r="BK37" s="96"/>
      <c r="BL37" s="96"/>
      <c r="BM37" s="96"/>
      <c r="BN37" s="96"/>
      <c r="BO37" s="105"/>
      <c r="BP37" s="105"/>
      <c r="BQ37" s="102">
        <v>31</v>
      </c>
      <c r="BR37" s="103"/>
      <c r="BS37" s="742"/>
      <c r="BT37" s="743"/>
      <c r="BU37" s="743"/>
      <c r="BV37" s="743"/>
      <c r="BW37" s="743"/>
      <c r="BX37" s="743"/>
      <c r="BY37" s="743"/>
      <c r="BZ37" s="743"/>
      <c r="CA37" s="743"/>
      <c r="CB37" s="743"/>
      <c r="CC37" s="743"/>
      <c r="CD37" s="743"/>
      <c r="CE37" s="743"/>
      <c r="CF37" s="743"/>
      <c r="CG37" s="744"/>
      <c r="CH37" s="753"/>
      <c r="CI37" s="754"/>
      <c r="CJ37" s="754"/>
      <c r="CK37" s="754"/>
      <c r="CL37" s="755"/>
      <c r="CM37" s="753"/>
      <c r="CN37" s="754"/>
      <c r="CO37" s="754"/>
      <c r="CP37" s="754"/>
      <c r="CQ37" s="755"/>
      <c r="CR37" s="753"/>
      <c r="CS37" s="754"/>
      <c r="CT37" s="754"/>
      <c r="CU37" s="754"/>
      <c r="CV37" s="755"/>
      <c r="CW37" s="753"/>
      <c r="CX37" s="754"/>
      <c r="CY37" s="754"/>
      <c r="CZ37" s="754"/>
      <c r="DA37" s="755"/>
      <c r="DB37" s="753"/>
      <c r="DC37" s="754"/>
      <c r="DD37" s="754"/>
      <c r="DE37" s="754"/>
      <c r="DF37" s="755"/>
      <c r="DG37" s="753"/>
      <c r="DH37" s="754"/>
      <c r="DI37" s="754"/>
      <c r="DJ37" s="754"/>
      <c r="DK37" s="755"/>
      <c r="DL37" s="753"/>
      <c r="DM37" s="754"/>
      <c r="DN37" s="754"/>
      <c r="DO37" s="754"/>
      <c r="DP37" s="755"/>
      <c r="DQ37" s="753"/>
      <c r="DR37" s="754"/>
      <c r="DS37" s="754"/>
      <c r="DT37" s="754"/>
      <c r="DU37" s="755"/>
      <c r="DV37" s="742"/>
      <c r="DW37" s="743"/>
      <c r="DX37" s="743"/>
      <c r="DY37" s="743"/>
      <c r="DZ37" s="756"/>
      <c r="EA37" s="93"/>
    </row>
    <row r="38" spans="1:131" ht="26.25" customHeight="1" x14ac:dyDescent="0.15">
      <c r="A38" s="106">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00"/>
      <c r="AL38" s="801"/>
      <c r="AM38" s="801"/>
      <c r="AN38" s="801"/>
      <c r="AO38" s="801"/>
      <c r="AP38" s="801"/>
      <c r="AQ38" s="801"/>
      <c r="AR38" s="801"/>
      <c r="AS38" s="801"/>
      <c r="AT38" s="801"/>
      <c r="AU38" s="801"/>
      <c r="AV38" s="801"/>
      <c r="AW38" s="801"/>
      <c r="AX38" s="801"/>
      <c r="AY38" s="801"/>
      <c r="AZ38" s="802"/>
      <c r="BA38" s="802"/>
      <c r="BB38" s="802"/>
      <c r="BC38" s="802"/>
      <c r="BD38" s="802"/>
      <c r="BE38" s="798"/>
      <c r="BF38" s="798"/>
      <c r="BG38" s="798"/>
      <c r="BH38" s="798"/>
      <c r="BI38" s="799"/>
      <c r="BJ38" s="96"/>
      <c r="BK38" s="96"/>
      <c r="BL38" s="96"/>
      <c r="BM38" s="96"/>
      <c r="BN38" s="96"/>
      <c r="BO38" s="105"/>
      <c r="BP38" s="105"/>
      <c r="BQ38" s="102">
        <v>32</v>
      </c>
      <c r="BR38" s="103"/>
      <c r="BS38" s="742"/>
      <c r="BT38" s="743"/>
      <c r="BU38" s="743"/>
      <c r="BV38" s="743"/>
      <c r="BW38" s="743"/>
      <c r="BX38" s="743"/>
      <c r="BY38" s="743"/>
      <c r="BZ38" s="743"/>
      <c r="CA38" s="743"/>
      <c r="CB38" s="743"/>
      <c r="CC38" s="743"/>
      <c r="CD38" s="743"/>
      <c r="CE38" s="743"/>
      <c r="CF38" s="743"/>
      <c r="CG38" s="744"/>
      <c r="CH38" s="753"/>
      <c r="CI38" s="754"/>
      <c r="CJ38" s="754"/>
      <c r="CK38" s="754"/>
      <c r="CL38" s="755"/>
      <c r="CM38" s="753"/>
      <c r="CN38" s="754"/>
      <c r="CO38" s="754"/>
      <c r="CP38" s="754"/>
      <c r="CQ38" s="755"/>
      <c r="CR38" s="753"/>
      <c r="CS38" s="754"/>
      <c r="CT38" s="754"/>
      <c r="CU38" s="754"/>
      <c r="CV38" s="755"/>
      <c r="CW38" s="753"/>
      <c r="CX38" s="754"/>
      <c r="CY38" s="754"/>
      <c r="CZ38" s="754"/>
      <c r="DA38" s="755"/>
      <c r="DB38" s="753"/>
      <c r="DC38" s="754"/>
      <c r="DD38" s="754"/>
      <c r="DE38" s="754"/>
      <c r="DF38" s="755"/>
      <c r="DG38" s="753"/>
      <c r="DH38" s="754"/>
      <c r="DI38" s="754"/>
      <c r="DJ38" s="754"/>
      <c r="DK38" s="755"/>
      <c r="DL38" s="753"/>
      <c r="DM38" s="754"/>
      <c r="DN38" s="754"/>
      <c r="DO38" s="754"/>
      <c r="DP38" s="755"/>
      <c r="DQ38" s="753"/>
      <c r="DR38" s="754"/>
      <c r="DS38" s="754"/>
      <c r="DT38" s="754"/>
      <c r="DU38" s="755"/>
      <c r="DV38" s="742"/>
      <c r="DW38" s="743"/>
      <c r="DX38" s="743"/>
      <c r="DY38" s="743"/>
      <c r="DZ38" s="756"/>
      <c r="EA38" s="93"/>
    </row>
    <row r="39" spans="1:131" ht="26.25" customHeight="1" x14ac:dyDescent="0.15">
      <c r="A39" s="106">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00"/>
      <c r="AL39" s="801"/>
      <c r="AM39" s="801"/>
      <c r="AN39" s="801"/>
      <c r="AO39" s="801"/>
      <c r="AP39" s="801"/>
      <c r="AQ39" s="801"/>
      <c r="AR39" s="801"/>
      <c r="AS39" s="801"/>
      <c r="AT39" s="801"/>
      <c r="AU39" s="801"/>
      <c r="AV39" s="801"/>
      <c r="AW39" s="801"/>
      <c r="AX39" s="801"/>
      <c r="AY39" s="801"/>
      <c r="AZ39" s="802"/>
      <c r="BA39" s="802"/>
      <c r="BB39" s="802"/>
      <c r="BC39" s="802"/>
      <c r="BD39" s="802"/>
      <c r="BE39" s="798"/>
      <c r="BF39" s="798"/>
      <c r="BG39" s="798"/>
      <c r="BH39" s="798"/>
      <c r="BI39" s="799"/>
      <c r="BJ39" s="96"/>
      <c r="BK39" s="96"/>
      <c r="BL39" s="96"/>
      <c r="BM39" s="96"/>
      <c r="BN39" s="96"/>
      <c r="BO39" s="105"/>
      <c r="BP39" s="105"/>
      <c r="BQ39" s="102">
        <v>33</v>
      </c>
      <c r="BR39" s="103"/>
      <c r="BS39" s="742"/>
      <c r="BT39" s="743"/>
      <c r="BU39" s="743"/>
      <c r="BV39" s="743"/>
      <c r="BW39" s="743"/>
      <c r="BX39" s="743"/>
      <c r="BY39" s="743"/>
      <c r="BZ39" s="743"/>
      <c r="CA39" s="743"/>
      <c r="CB39" s="743"/>
      <c r="CC39" s="743"/>
      <c r="CD39" s="743"/>
      <c r="CE39" s="743"/>
      <c r="CF39" s="743"/>
      <c r="CG39" s="744"/>
      <c r="CH39" s="753"/>
      <c r="CI39" s="754"/>
      <c r="CJ39" s="754"/>
      <c r="CK39" s="754"/>
      <c r="CL39" s="755"/>
      <c r="CM39" s="753"/>
      <c r="CN39" s="754"/>
      <c r="CO39" s="754"/>
      <c r="CP39" s="754"/>
      <c r="CQ39" s="755"/>
      <c r="CR39" s="753"/>
      <c r="CS39" s="754"/>
      <c r="CT39" s="754"/>
      <c r="CU39" s="754"/>
      <c r="CV39" s="755"/>
      <c r="CW39" s="753"/>
      <c r="CX39" s="754"/>
      <c r="CY39" s="754"/>
      <c r="CZ39" s="754"/>
      <c r="DA39" s="755"/>
      <c r="DB39" s="753"/>
      <c r="DC39" s="754"/>
      <c r="DD39" s="754"/>
      <c r="DE39" s="754"/>
      <c r="DF39" s="755"/>
      <c r="DG39" s="753"/>
      <c r="DH39" s="754"/>
      <c r="DI39" s="754"/>
      <c r="DJ39" s="754"/>
      <c r="DK39" s="755"/>
      <c r="DL39" s="753"/>
      <c r="DM39" s="754"/>
      <c r="DN39" s="754"/>
      <c r="DO39" s="754"/>
      <c r="DP39" s="755"/>
      <c r="DQ39" s="753"/>
      <c r="DR39" s="754"/>
      <c r="DS39" s="754"/>
      <c r="DT39" s="754"/>
      <c r="DU39" s="755"/>
      <c r="DV39" s="742"/>
      <c r="DW39" s="743"/>
      <c r="DX39" s="743"/>
      <c r="DY39" s="743"/>
      <c r="DZ39" s="756"/>
      <c r="EA39" s="93"/>
    </row>
    <row r="40" spans="1:131" ht="26.25" customHeight="1" x14ac:dyDescent="0.15">
      <c r="A40" s="102">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00"/>
      <c r="AL40" s="801"/>
      <c r="AM40" s="801"/>
      <c r="AN40" s="801"/>
      <c r="AO40" s="801"/>
      <c r="AP40" s="801"/>
      <c r="AQ40" s="801"/>
      <c r="AR40" s="801"/>
      <c r="AS40" s="801"/>
      <c r="AT40" s="801"/>
      <c r="AU40" s="801"/>
      <c r="AV40" s="801"/>
      <c r="AW40" s="801"/>
      <c r="AX40" s="801"/>
      <c r="AY40" s="801"/>
      <c r="AZ40" s="802"/>
      <c r="BA40" s="802"/>
      <c r="BB40" s="802"/>
      <c r="BC40" s="802"/>
      <c r="BD40" s="802"/>
      <c r="BE40" s="798"/>
      <c r="BF40" s="798"/>
      <c r="BG40" s="798"/>
      <c r="BH40" s="798"/>
      <c r="BI40" s="799"/>
      <c r="BJ40" s="96"/>
      <c r="BK40" s="96"/>
      <c r="BL40" s="96"/>
      <c r="BM40" s="96"/>
      <c r="BN40" s="96"/>
      <c r="BO40" s="105"/>
      <c r="BP40" s="105"/>
      <c r="BQ40" s="102">
        <v>34</v>
      </c>
      <c r="BR40" s="103"/>
      <c r="BS40" s="742"/>
      <c r="BT40" s="743"/>
      <c r="BU40" s="743"/>
      <c r="BV40" s="743"/>
      <c r="BW40" s="743"/>
      <c r="BX40" s="743"/>
      <c r="BY40" s="743"/>
      <c r="BZ40" s="743"/>
      <c r="CA40" s="743"/>
      <c r="CB40" s="743"/>
      <c r="CC40" s="743"/>
      <c r="CD40" s="743"/>
      <c r="CE40" s="743"/>
      <c r="CF40" s="743"/>
      <c r="CG40" s="744"/>
      <c r="CH40" s="753"/>
      <c r="CI40" s="754"/>
      <c r="CJ40" s="754"/>
      <c r="CK40" s="754"/>
      <c r="CL40" s="755"/>
      <c r="CM40" s="753"/>
      <c r="CN40" s="754"/>
      <c r="CO40" s="754"/>
      <c r="CP40" s="754"/>
      <c r="CQ40" s="755"/>
      <c r="CR40" s="753"/>
      <c r="CS40" s="754"/>
      <c r="CT40" s="754"/>
      <c r="CU40" s="754"/>
      <c r="CV40" s="755"/>
      <c r="CW40" s="753"/>
      <c r="CX40" s="754"/>
      <c r="CY40" s="754"/>
      <c r="CZ40" s="754"/>
      <c r="DA40" s="755"/>
      <c r="DB40" s="753"/>
      <c r="DC40" s="754"/>
      <c r="DD40" s="754"/>
      <c r="DE40" s="754"/>
      <c r="DF40" s="755"/>
      <c r="DG40" s="753"/>
      <c r="DH40" s="754"/>
      <c r="DI40" s="754"/>
      <c r="DJ40" s="754"/>
      <c r="DK40" s="755"/>
      <c r="DL40" s="753"/>
      <c r="DM40" s="754"/>
      <c r="DN40" s="754"/>
      <c r="DO40" s="754"/>
      <c r="DP40" s="755"/>
      <c r="DQ40" s="753"/>
      <c r="DR40" s="754"/>
      <c r="DS40" s="754"/>
      <c r="DT40" s="754"/>
      <c r="DU40" s="755"/>
      <c r="DV40" s="742"/>
      <c r="DW40" s="743"/>
      <c r="DX40" s="743"/>
      <c r="DY40" s="743"/>
      <c r="DZ40" s="756"/>
      <c r="EA40" s="93"/>
    </row>
    <row r="41" spans="1:131" ht="26.25" customHeight="1" x14ac:dyDescent="0.15">
      <c r="A41" s="102">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00"/>
      <c r="AL41" s="801"/>
      <c r="AM41" s="801"/>
      <c r="AN41" s="801"/>
      <c r="AO41" s="801"/>
      <c r="AP41" s="801"/>
      <c r="AQ41" s="801"/>
      <c r="AR41" s="801"/>
      <c r="AS41" s="801"/>
      <c r="AT41" s="801"/>
      <c r="AU41" s="801"/>
      <c r="AV41" s="801"/>
      <c r="AW41" s="801"/>
      <c r="AX41" s="801"/>
      <c r="AY41" s="801"/>
      <c r="AZ41" s="802"/>
      <c r="BA41" s="802"/>
      <c r="BB41" s="802"/>
      <c r="BC41" s="802"/>
      <c r="BD41" s="802"/>
      <c r="BE41" s="798"/>
      <c r="BF41" s="798"/>
      <c r="BG41" s="798"/>
      <c r="BH41" s="798"/>
      <c r="BI41" s="799"/>
      <c r="BJ41" s="96"/>
      <c r="BK41" s="96"/>
      <c r="BL41" s="96"/>
      <c r="BM41" s="96"/>
      <c r="BN41" s="96"/>
      <c r="BO41" s="105"/>
      <c r="BP41" s="105"/>
      <c r="BQ41" s="102">
        <v>35</v>
      </c>
      <c r="BR41" s="103"/>
      <c r="BS41" s="742"/>
      <c r="BT41" s="743"/>
      <c r="BU41" s="743"/>
      <c r="BV41" s="743"/>
      <c r="BW41" s="743"/>
      <c r="BX41" s="743"/>
      <c r="BY41" s="743"/>
      <c r="BZ41" s="743"/>
      <c r="CA41" s="743"/>
      <c r="CB41" s="743"/>
      <c r="CC41" s="743"/>
      <c r="CD41" s="743"/>
      <c r="CE41" s="743"/>
      <c r="CF41" s="743"/>
      <c r="CG41" s="744"/>
      <c r="CH41" s="753"/>
      <c r="CI41" s="754"/>
      <c r="CJ41" s="754"/>
      <c r="CK41" s="754"/>
      <c r="CL41" s="755"/>
      <c r="CM41" s="753"/>
      <c r="CN41" s="754"/>
      <c r="CO41" s="754"/>
      <c r="CP41" s="754"/>
      <c r="CQ41" s="755"/>
      <c r="CR41" s="753"/>
      <c r="CS41" s="754"/>
      <c r="CT41" s="754"/>
      <c r="CU41" s="754"/>
      <c r="CV41" s="755"/>
      <c r="CW41" s="753"/>
      <c r="CX41" s="754"/>
      <c r="CY41" s="754"/>
      <c r="CZ41" s="754"/>
      <c r="DA41" s="755"/>
      <c r="DB41" s="753"/>
      <c r="DC41" s="754"/>
      <c r="DD41" s="754"/>
      <c r="DE41" s="754"/>
      <c r="DF41" s="755"/>
      <c r="DG41" s="753"/>
      <c r="DH41" s="754"/>
      <c r="DI41" s="754"/>
      <c r="DJ41" s="754"/>
      <c r="DK41" s="755"/>
      <c r="DL41" s="753"/>
      <c r="DM41" s="754"/>
      <c r="DN41" s="754"/>
      <c r="DO41" s="754"/>
      <c r="DP41" s="755"/>
      <c r="DQ41" s="753"/>
      <c r="DR41" s="754"/>
      <c r="DS41" s="754"/>
      <c r="DT41" s="754"/>
      <c r="DU41" s="755"/>
      <c r="DV41" s="742"/>
      <c r="DW41" s="743"/>
      <c r="DX41" s="743"/>
      <c r="DY41" s="743"/>
      <c r="DZ41" s="756"/>
      <c r="EA41" s="93"/>
    </row>
    <row r="42" spans="1:131" ht="26.25" customHeight="1" x14ac:dyDescent="0.15">
      <c r="A42" s="102">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00"/>
      <c r="AL42" s="801"/>
      <c r="AM42" s="801"/>
      <c r="AN42" s="801"/>
      <c r="AO42" s="801"/>
      <c r="AP42" s="801"/>
      <c r="AQ42" s="801"/>
      <c r="AR42" s="801"/>
      <c r="AS42" s="801"/>
      <c r="AT42" s="801"/>
      <c r="AU42" s="801"/>
      <c r="AV42" s="801"/>
      <c r="AW42" s="801"/>
      <c r="AX42" s="801"/>
      <c r="AY42" s="801"/>
      <c r="AZ42" s="802"/>
      <c r="BA42" s="802"/>
      <c r="BB42" s="802"/>
      <c r="BC42" s="802"/>
      <c r="BD42" s="802"/>
      <c r="BE42" s="798"/>
      <c r="BF42" s="798"/>
      <c r="BG42" s="798"/>
      <c r="BH42" s="798"/>
      <c r="BI42" s="799"/>
      <c r="BJ42" s="96"/>
      <c r="BK42" s="96"/>
      <c r="BL42" s="96"/>
      <c r="BM42" s="96"/>
      <c r="BN42" s="96"/>
      <c r="BO42" s="105"/>
      <c r="BP42" s="105"/>
      <c r="BQ42" s="102">
        <v>36</v>
      </c>
      <c r="BR42" s="103"/>
      <c r="BS42" s="742"/>
      <c r="BT42" s="743"/>
      <c r="BU42" s="743"/>
      <c r="BV42" s="743"/>
      <c r="BW42" s="743"/>
      <c r="BX42" s="743"/>
      <c r="BY42" s="743"/>
      <c r="BZ42" s="743"/>
      <c r="CA42" s="743"/>
      <c r="CB42" s="743"/>
      <c r="CC42" s="743"/>
      <c r="CD42" s="743"/>
      <c r="CE42" s="743"/>
      <c r="CF42" s="743"/>
      <c r="CG42" s="744"/>
      <c r="CH42" s="753"/>
      <c r="CI42" s="754"/>
      <c r="CJ42" s="754"/>
      <c r="CK42" s="754"/>
      <c r="CL42" s="755"/>
      <c r="CM42" s="753"/>
      <c r="CN42" s="754"/>
      <c r="CO42" s="754"/>
      <c r="CP42" s="754"/>
      <c r="CQ42" s="755"/>
      <c r="CR42" s="753"/>
      <c r="CS42" s="754"/>
      <c r="CT42" s="754"/>
      <c r="CU42" s="754"/>
      <c r="CV42" s="755"/>
      <c r="CW42" s="753"/>
      <c r="CX42" s="754"/>
      <c r="CY42" s="754"/>
      <c r="CZ42" s="754"/>
      <c r="DA42" s="755"/>
      <c r="DB42" s="753"/>
      <c r="DC42" s="754"/>
      <c r="DD42" s="754"/>
      <c r="DE42" s="754"/>
      <c r="DF42" s="755"/>
      <c r="DG42" s="753"/>
      <c r="DH42" s="754"/>
      <c r="DI42" s="754"/>
      <c r="DJ42" s="754"/>
      <c r="DK42" s="755"/>
      <c r="DL42" s="753"/>
      <c r="DM42" s="754"/>
      <c r="DN42" s="754"/>
      <c r="DO42" s="754"/>
      <c r="DP42" s="755"/>
      <c r="DQ42" s="753"/>
      <c r="DR42" s="754"/>
      <c r="DS42" s="754"/>
      <c r="DT42" s="754"/>
      <c r="DU42" s="755"/>
      <c r="DV42" s="742"/>
      <c r="DW42" s="743"/>
      <c r="DX42" s="743"/>
      <c r="DY42" s="743"/>
      <c r="DZ42" s="756"/>
      <c r="EA42" s="93"/>
    </row>
    <row r="43" spans="1:131" ht="26.25" customHeight="1" x14ac:dyDescent="0.15">
      <c r="A43" s="102">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00"/>
      <c r="AL43" s="801"/>
      <c r="AM43" s="801"/>
      <c r="AN43" s="801"/>
      <c r="AO43" s="801"/>
      <c r="AP43" s="801"/>
      <c r="AQ43" s="801"/>
      <c r="AR43" s="801"/>
      <c r="AS43" s="801"/>
      <c r="AT43" s="801"/>
      <c r="AU43" s="801"/>
      <c r="AV43" s="801"/>
      <c r="AW43" s="801"/>
      <c r="AX43" s="801"/>
      <c r="AY43" s="801"/>
      <c r="AZ43" s="802"/>
      <c r="BA43" s="802"/>
      <c r="BB43" s="802"/>
      <c r="BC43" s="802"/>
      <c r="BD43" s="802"/>
      <c r="BE43" s="798"/>
      <c r="BF43" s="798"/>
      <c r="BG43" s="798"/>
      <c r="BH43" s="798"/>
      <c r="BI43" s="799"/>
      <c r="BJ43" s="96"/>
      <c r="BK43" s="96"/>
      <c r="BL43" s="96"/>
      <c r="BM43" s="96"/>
      <c r="BN43" s="96"/>
      <c r="BO43" s="105"/>
      <c r="BP43" s="105"/>
      <c r="BQ43" s="102">
        <v>37</v>
      </c>
      <c r="BR43" s="103"/>
      <c r="BS43" s="742"/>
      <c r="BT43" s="743"/>
      <c r="BU43" s="743"/>
      <c r="BV43" s="743"/>
      <c r="BW43" s="743"/>
      <c r="BX43" s="743"/>
      <c r="BY43" s="743"/>
      <c r="BZ43" s="743"/>
      <c r="CA43" s="743"/>
      <c r="CB43" s="743"/>
      <c r="CC43" s="743"/>
      <c r="CD43" s="743"/>
      <c r="CE43" s="743"/>
      <c r="CF43" s="743"/>
      <c r="CG43" s="744"/>
      <c r="CH43" s="753"/>
      <c r="CI43" s="754"/>
      <c r="CJ43" s="754"/>
      <c r="CK43" s="754"/>
      <c r="CL43" s="755"/>
      <c r="CM43" s="753"/>
      <c r="CN43" s="754"/>
      <c r="CO43" s="754"/>
      <c r="CP43" s="754"/>
      <c r="CQ43" s="755"/>
      <c r="CR43" s="753"/>
      <c r="CS43" s="754"/>
      <c r="CT43" s="754"/>
      <c r="CU43" s="754"/>
      <c r="CV43" s="755"/>
      <c r="CW43" s="753"/>
      <c r="CX43" s="754"/>
      <c r="CY43" s="754"/>
      <c r="CZ43" s="754"/>
      <c r="DA43" s="755"/>
      <c r="DB43" s="753"/>
      <c r="DC43" s="754"/>
      <c r="DD43" s="754"/>
      <c r="DE43" s="754"/>
      <c r="DF43" s="755"/>
      <c r="DG43" s="753"/>
      <c r="DH43" s="754"/>
      <c r="DI43" s="754"/>
      <c r="DJ43" s="754"/>
      <c r="DK43" s="755"/>
      <c r="DL43" s="753"/>
      <c r="DM43" s="754"/>
      <c r="DN43" s="754"/>
      <c r="DO43" s="754"/>
      <c r="DP43" s="755"/>
      <c r="DQ43" s="753"/>
      <c r="DR43" s="754"/>
      <c r="DS43" s="754"/>
      <c r="DT43" s="754"/>
      <c r="DU43" s="755"/>
      <c r="DV43" s="742"/>
      <c r="DW43" s="743"/>
      <c r="DX43" s="743"/>
      <c r="DY43" s="743"/>
      <c r="DZ43" s="756"/>
      <c r="EA43" s="93"/>
    </row>
    <row r="44" spans="1:131" ht="26.25" customHeight="1" x14ac:dyDescent="0.15">
      <c r="A44" s="102">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00"/>
      <c r="AL44" s="801"/>
      <c r="AM44" s="801"/>
      <c r="AN44" s="801"/>
      <c r="AO44" s="801"/>
      <c r="AP44" s="801"/>
      <c r="AQ44" s="801"/>
      <c r="AR44" s="801"/>
      <c r="AS44" s="801"/>
      <c r="AT44" s="801"/>
      <c r="AU44" s="801"/>
      <c r="AV44" s="801"/>
      <c r="AW44" s="801"/>
      <c r="AX44" s="801"/>
      <c r="AY44" s="801"/>
      <c r="AZ44" s="802"/>
      <c r="BA44" s="802"/>
      <c r="BB44" s="802"/>
      <c r="BC44" s="802"/>
      <c r="BD44" s="802"/>
      <c r="BE44" s="798"/>
      <c r="BF44" s="798"/>
      <c r="BG44" s="798"/>
      <c r="BH44" s="798"/>
      <c r="BI44" s="799"/>
      <c r="BJ44" s="96"/>
      <c r="BK44" s="96"/>
      <c r="BL44" s="96"/>
      <c r="BM44" s="96"/>
      <c r="BN44" s="96"/>
      <c r="BO44" s="105"/>
      <c r="BP44" s="105"/>
      <c r="BQ44" s="102">
        <v>38</v>
      </c>
      <c r="BR44" s="103"/>
      <c r="BS44" s="742"/>
      <c r="BT44" s="743"/>
      <c r="BU44" s="743"/>
      <c r="BV44" s="743"/>
      <c r="BW44" s="743"/>
      <c r="BX44" s="743"/>
      <c r="BY44" s="743"/>
      <c r="BZ44" s="743"/>
      <c r="CA44" s="743"/>
      <c r="CB44" s="743"/>
      <c r="CC44" s="743"/>
      <c r="CD44" s="743"/>
      <c r="CE44" s="743"/>
      <c r="CF44" s="743"/>
      <c r="CG44" s="744"/>
      <c r="CH44" s="753"/>
      <c r="CI44" s="754"/>
      <c r="CJ44" s="754"/>
      <c r="CK44" s="754"/>
      <c r="CL44" s="755"/>
      <c r="CM44" s="753"/>
      <c r="CN44" s="754"/>
      <c r="CO44" s="754"/>
      <c r="CP44" s="754"/>
      <c r="CQ44" s="755"/>
      <c r="CR44" s="753"/>
      <c r="CS44" s="754"/>
      <c r="CT44" s="754"/>
      <c r="CU44" s="754"/>
      <c r="CV44" s="755"/>
      <c r="CW44" s="753"/>
      <c r="CX44" s="754"/>
      <c r="CY44" s="754"/>
      <c r="CZ44" s="754"/>
      <c r="DA44" s="755"/>
      <c r="DB44" s="753"/>
      <c r="DC44" s="754"/>
      <c r="DD44" s="754"/>
      <c r="DE44" s="754"/>
      <c r="DF44" s="755"/>
      <c r="DG44" s="753"/>
      <c r="DH44" s="754"/>
      <c r="DI44" s="754"/>
      <c r="DJ44" s="754"/>
      <c r="DK44" s="755"/>
      <c r="DL44" s="753"/>
      <c r="DM44" s="754"/>
      <c r="DN44" s="754"/>
      <c r="DO44" s="754"/>
      <c r="DP44" s="755"/>
      <c r="DQ44" s="753"/>
      <c r="DR44" s="754"/>
      <c r="DS44" s="754"/>
      <c r="DT44" s="754"/>
      <c r="DU44" s="755"/>
      <c r="DV44" s="742"/>
      <c r="DW44" s="743"/>
      <c r="DX44" s="743"/>
      <c r="DY44" s="743"/>
      <c r="DZ44" s="756"/>
      <c r="EA44" s="93"/>
    </row>
    <row r="45" spans="1:131" ht="26.25" customHeight="1" x14ac:dyDescent="0.15">
      <c r="A45" s="102">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00"/>
      <c r="AL45" s="801"/>
      <c r="AM45" s="801"/>
      <c r="AN45" s="801"/>
      <c r="AO45" s="801"/>
      <c r="AP45" s="801"/>
      <c r="AQ45" s="801"/>
      <c r="AR45" s="801"/>
      <c r="AS45" s="801"/>
      <c r="AT45" s="801"/>
      <c r="AU45" s="801"/>
      <c r="AV45" s="801"/>
      <c r="AW45" s="801"/>
      <c r="AX45" s="801"/>
      <c r="AY45" s="801"/>
      <c r="AZ45" s="802"/>
      <c r="BA45" s="802"/>
      <c r="BB45" s="802"/>
      <c r="BC45" s="802"/>
      <c r="BD45" s="802"/>
      <c r="BE45" s="798"/>
      <c r="BF45" s="798"/>
      <c r="BG45" s="798"/>
      <c r="BH45" s="798"/>
      <c r="BI45" s="799"/>
      <c r="BJ45" s="96"/>
      <c r="BK45" s="96"/>
      <c r="BL45" s="96"/>
      <c r="BM45" s="96"/>
      <c r="BN45" s="96"/>
      <c r="BO45" s="105"/>
      <c r="BP45" s="105"/>
      <c r="BQ45" s="102">
        <v>39</v>
      </c>
      <c r="BR45" s="103"/>
      <c r="BS45" s="742"/>
      <c r="BT45" s="743"/>
      <c r="BU45" s="743"/>
      <c r="BV45" s="743"/>
      <c r="BW45" s="743"/>
      <c r="BX45" s="743"/>
      <c r="BY45" s="743"/>
      <c r="BZ45" s="743"/>
      <c r="CA45" s="743"/>
      <c r="CB45" s="743"/>
      <c r="CC45" s="743"/>
      <c r="CD45" s="743"/>
      <c r="CE45" s="743"/>
      <c r="CF45" s="743"/>
      <c r="CG45" s="744"/>
      <c r="CH45" s="753"/>
      <c r="CI45" s="754"/>
      <c r="CJ45" s="754"/>
      <c r="CK45" s="754"/>
      <c r="CL45" s="755"/>
      <c r="CM45" s="753"/>
      <c r="CN45" s="754"/>
      <c r="CO45" s="754"/>
      <c r="CP45" s="754"/>
      <c r="CQ45" s="755"/>
      <c r="CR45" s="753"/>
      <c r="CS45" s="754"/>
      <c r="CT45" s="754"/>
      <c r="CU45" s="754"/>
      <c r="CV45" s="755"/>
      <c r="CW45" s="753"/>
      <c r="CX45" s="754"/>
      <c r="CY45" s="754"/>
      <c r="CZ45" s="754"/>
      <c r="DA45" s="755"/>
      <c r="DB45" s="753"/>
      <c r="DC45" s="754"/>
      <c r="DD45" s="754"/>
      <c r="DE45" s="754"/>
      <c r="DF45" s="755"/>
      <c r="DG45" s="753"/>
      <c r="DH45" s="754"/>
      <c r="DI45" s="754"/>
      <c r="DJ45" s="754"/>
      <c r="DK45" s="755"/>
      <c r="DL45" s="753"/>
      <c r="DM45" s="754"/>
      <c r="DN45" s="754"/>
      <c r="DO45" s="754"/>
      <c r="DP45" s="755"/>
      <c r="DQ45" s="753"/>
      <c r="DR45" s="754"/>
      <c r="DS45" s="754"/>
      <c r="DT45" s="754"/>
      <c r="DU45" s="755"/>
      <c r="DV45" s="742"/>
      <c r="DW45" s="743"/>
      <c r="DX45" s="743"/>
      <c r="DY45" s="743"/>
      <c r="DZ45" s="756"/>
      <c r="EA45" s="93"/>
    </row>
    <row r="46" spans="1:131" ht="26.25" customHeight="1" x14ac:dyDescent="0.15">
      <c r="A46" s="102">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00"/>
      <c r="AL46" s="801"/>
      <c r="AM46" s="801"/>
      <c r="AN46" s="801"/>
      <c r="AO46" s="801"/>
      <c r="AP46" s="801"/>
      <c r="AQ46" s="801"/>
      <c r="AR46" s="801"/>
      <c r="AS46" s="801"/>
      <c r="AT46" s="801"/>
      <c r="AU46" s="801"/>
      <c r="AV46" s="801"/>
      <c r="AW46" s="801"/>
      <c r="AX46" s="801"/>
      <c r="AY46" s="801"/>
      <c r="AZ46" s="802"/>
      <c r="BA46" s="802"/>
      <c r="BB46" s="802"/>
      <c r="BC46" s="802"/>
      <c r="BD46" s="802"/>
      <c r="BE46" s="798"/>
      <c r="BF46" s="798"/>
      <c r="BG46" s="798"/>
      <c r="BH46" s="798"/>
      <c r="BI46" s="799"/>
      <c r="BJ46" s="96"/>
      <c r="BK46" s="96"/>
      <c r="BL46" s="96"/>
      <c r="BM46" s="96"/>
      <c r="BN46" s="96"/>
      <c r="BO46" s="105"/>
      <c r="BP46" s="105"/>
      <c r="BQ46" s="102">
        <v>40</v>
      </c>
      <c r="BR46" s="103"/>
      <c r="BS46" s="742"/>
      <c r="BT46" s="743"/>
      <c r="BU46" s="743"/>
      <c r="BV46" s="743"/>
      <c r="BW46" s="743"/>
      <c r="BX46" s="743"/>
      <c r="BY46" s="743"/>
      <c r="BZ46" s="743"/>
      <c r="CA46" s="743"/>
      <c r="CB46" s="743"/>
      <c r="CC46" s="743"/>
      <c r="CD46" s="743"/>
      <c r="CE46" s="743"/>
      <c r="CF46" s="743"/>
      <c r="CG46" s="744"/>
      <c r="CH46" s="753"/>
      <c r="CI46" s="754"/>
      <c r="CJ46" s="754"/>
      <c r="CK46" s="754"/>
      <c r="CL46" s="755"/>
      <c r="CM46" s="753"/>
      <c r="CN46" s="754"/>
      <c r="CO46" s="754"/>
      <c r="CP46" s="754"/>
      <c r="CQ46" s="755"/>
      <c r="CR46" s="753"/>
      <c r="CS46" s="754"/>
      <c r="CT46" s="754"/>
      <c r="CU46" s="754"/>
      <c r="CV46" s="755"/>
      <c r="CW46" s="753"/>
      <c r="CX46" s="754"/>
      <c r="CY46" s="754"/>
      <c r="CZ46" s="754"/>
      <c r="DA46" s="755"/>
      <c r="DB46" s="753"/>
      <c r="DC46" s="754"/>
      <c r="DD46" s="754"/>
      <c r="DE46" s="754"/>
      <c r="DF46" s="755"/>
      <c r="DG46" s="753"/>
      <c r="DH46" s="754"/>
      <c r="DI46" s="754"/>
      <c r="DJ46" s="754"/>
      <c r="DK46" s="755"/>
      <c r="DL46" s="753"/>
      <c r="DM46" s="754"/>
      <c r="DN46" s="754"/>
      <c r="DO46" s="754"/>
      <c r="DP46" s="755"/>
      <c r="DQ46" s="753"/>
      <c r="DR46" s="754"/>
      <c r="DS46" s="754"/>
      <c r="DT46" s="754"/>
      <c r="DU46" s="755"/>
      <c r="DV46" s="742"/>
      <c r="DW46" s="743"/>
      <c r="DX46" s="743"/>
      <c r="DY46" s="743"/>
      <c r="DZ46" s="756"/>
      <c r="EA46" s="93"/>
    </row>
    <row r="47" spans="1:131" ht="26.25" customHeight="1" x14ac:dyDescent="0.15">
      <c r="A47" s="102">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00"/>
      <c r="AL47" s="801"/>
      <c r="AM47" s="801"/>
      <c r="AN47" s="801"/>
      <c r="AO47" s="801"/>
      <c r="AP47" s="801"/>
      <c r="AQ47" s="801"/>
      <c r="AR47" s="801"/>
      <c r="AS47" s="801"/>
      <c r="AT47" s="801"/>
      <c r="AU47" s="801"/>
      <c r="AV47" s="801"/>
      <c r="AW47" s="801"/>
      <c r="AX47" s="801"/>
      <c r="AY47" s="801"/>
      <c r="AZ47" s="802"/>
      <c r="BA47" s="802"/>
      <c r="BB47" s="802"/>
      <c r="BC47" s="802"/>
      <c r="BD47" s="802"/>
      <c r="BE47" s="798"/>
      <c r="BF47" s="798"/>
      <c r="BG47" s="798"/>
      <c r="BH47" s="798"/>
      <c r="BI47" s="799"/>
      <c r="BJ47" s="96"/>
      <c r="BK47" s="96"/>
      <c r="BL47" s="96"/>
      <c r="BM47" s="96"/>
      <c r="BN47" s="96"/>
      <c r="BO47" s="105"/>
      <c r="BP47" s="105"/>
      <c r="BQ47" s="102">
        <v>41</v>
      </c>
      <c r="BR47" s="103"/>
      <c r="BS47" s="742"/>
      <c r="BT47" s="743"/>
      <c r="BU47" s="743"/>
      <c r="BV47" s="743"/>
      <c r="BW47" s="743"/>
      <c r="BX47" s="743"/>
      <c r="BY47" s="743"/>
      <c r="BZ47" s="743"/>
      <c r="CA47" s="743"/>
      <c r="CB47" s="743"/>
      <c r="CC47" s="743"/>
      <c r="CD47" s="743"/>
      <c r="CE47" s="743"/>
      <c r="CF47" s="743"/>
      <c r="CG47" s="744"/>
      <c r="CH47" s="753"/>
      <c r="CI47" s="754"/>
      <c r="CJ47" s="754"/>
      <c r="CK47" s="754"/>
      <c r="CL47" s="755"/>
      <c r="CM47" s="753"/>
      <c r="CN47" s="754"/>
      <c r="CO47" s="754"/>
      <c r="CP47" s="754"/>
      <c r="CQ47" s="755"/>
      <c r="CR47" s="753"/>
      <c r="CS47" s="754"/>
      <c r="CT47" s="754"/>
      <c r="CU47" s="754"/>
      <c r="CV47" s="755"/>
      <c r="CW47" s="753"/>
      <c r="CX47" s="754"/>
      <c r="CY47" s="754"/>
      <c r="CZ47" s="754"/>
      <c r="DA47" s="755"/>
      <c r="DB47" s="753"/>
      <c r="DC47" s="754"/>
      <c r="DD47" s="754"/>
      <c r="DE47" s="754"/>
      <c r="DF47" s="755"/>
      <c r="DG47" s="753"/>
      <c r="DH47" s="754"/>
      <c r="DI47" s="754"/>
      <c r="DJ47" s="754"/>
      <c r="DK47" s="755"/>
      <c r="DL47" s="753"/>
      <c r="DM47" s="754"/>
      <c r="DN47" s="754"/>
      <c r="DO47" s="754"/>
      <c r="DP47" s="755"/>
      <c r="DQ47" s="753"/>
      <c r="DR47" s="754"/>
      <c r="DS47" s="754"/>
      <c r="DT47" s="754"/>
      <c r="DU47" s="755"/>
      <c r="DV47" s="742"/>
      <c r="DW47" s="743"/>
      <c r="DX47" s="743"/>
      <c r="DY47" s="743"/>
      <c r="DZ47" s="756"/>
      <c r="EA47" s="93"/>
    </row>
    <row r="48" spans="1:131" ht="26.25" customHeight="1" x14ac:dyDescent="0.15">
      <c r="A48" s="102">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00"/>
      <c r="AL48" s="801"/>
      <c r="AM48" s="801"/>
      <c r="AN48" s="801"/>
      <c r="AO48" s="801"/>
      <c r="AP48" s="801"/>
      <c r="AQ48" s="801"/>
      <c r="AR48" s="801"/>
      <c r="AS48" s="801"/>
      <c r="AT48" s="801"/>
      <c r="AU48" s="801"/>
      <c r="AV48" s="801"/>
      <c r="AW48" s="801"/>
      <c r="AX48" s="801"/>
      <c r="AY48" s="801"/>
      <c r="AZ48" s="802"/>
      <c r="BA48" s="802"/>
      <c r="BB48" s="802"/>
      <c r="BC48" s="802"/>
      <c r="BD48" s="802"/>
      <c r="BE48" s="798"/>
      <c r="BF48" s="798"/>
      <c r="BG48" s="798"/>
      <c r="BH48" s="798"/>
      <c r="BI48" s="799"/>
      <c r="BJ48" s="96"/>
      <c r="BK48" s="96"/>
      <c r="BL48" s="96"/>
      <c r="BM48" s="96"/>
      <c r="BN48" s="96"/>
      <c r="BO48" s="105"/>
      <c r="BP48" s="105"/>
      <c r="BQ48" s="102">
        <v>42</v>
      </c>
      <c r="BR48" s="103"/>
      <c r="BS48" s="742"/>
      <c r="BT48" s="743"/>
      <c r="BU48" s="743"/>
      <c r="BV48" s="743"/>
      <c r="BW48" s="743"/>
      <c r="BX48" s="743"/>
      <c r="BY48" s="743"/>
      <c r="BZ48" s="743"/>
      <c r="CA48" s="743"/>
      <c r="CB48" s="743"/>
      <c r="CC48" s="743"/>
      <c r="CD48" s="743"/>
      <c r="CE48" s="743"/>
      <c r="CF48" s="743"/>
      <c r="CG48" s="744"/>
      <c r="CH48" s="753"/>
      <c r="CI48" s="754"/>
      <c r="CJ48" s="754"/>
      <c r="CK48" s="754"/>
      <c r="CL48" s="755"/>
      <c r="CM48" s="753"/>
      <c r="CN48" s="754"/>
      <c r="CO48" s="754"/>
      <c r="CP48" s="754"/>
      <c r="CQ48" s="755"/>
      <c r="CR48" s="753"/>
      <c r="CS48" s="754"/>
      <c r="CT48" s="754"/>
      <c r="CU48" s="754"/>
      <c r="CV48" s="755"/>
      <c r="CW48" s="753"/>
      <c r="CX48" s="754"/>
      <c r="CY48" s="754"/>
      <c r="CZ48" s="754"/>
      <c r="DA48" s="755"/>
      <c r="DB48" s="753"/>
      <c r="DC48" s="754"/>
      <c r="DD48" s="754"/>
      <c r="DE48" s="754"/>
      <c r="DF48" s="755"/>
      <c r="DG48" s="753"/>
      <c r="DH48" s="754"/>
      <c r="DI48" s="754"/>
      <c r="DJ48" s="754"/>
      <c r="DK48" s="755"/>
      <c r="DL48" s="753"/>
      <c r="DM48" s="754"/>
      <c r="DN48" s="754"/>
      <c r="DO48" s="754"/>
      <c r="DP48" s="755"/>
      <c r="DQ48" s="753"/>
      <c r="DR48" s="754"/>
      <c r="DS48" s="754"/>
      <c r="DT48" s="754"/>
      <c r="DU48" s="755"/>
      <c r="DV48" s="742"/>
      <c r="DW48" s="743"/>
      <c r="DX48" s="743"/>
      <c r="DY48" s="743"/>
      <c r="DZ48" s="756"/>
      <c r="EA48" s="93"/>
    </row>
    <row r="49" spans="1:131" ht="26.25" customHeight="1" x14ac:dyDescent="0.15">
      <c r="A49" s="102">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00"/>
      <c r="AL49" s="801"/>
      <c r="AM49" s="801"/>
      <c r="AN49" s="801"/>
      <c r="AO49" s="801"/>
      <c r="AP49" s="801"/>
      <c r="AQ49" s="801"/>
      <c r="AR49" s="801"/>
      <c r="AS49" s="801"/>
      <c r="AT49" s="801"/>
      <c r="AU49" s="801"/>
      <c r="AV49" s="801"/>
      <c r="AW49" s="801"/>
      <c r="AX49" s="801"/>
      <c r="AY49" s="801"/>
      <c r="AZ49" s="802"/>
      <c r="BA49" s="802"/>
      <c r="BB49" s="802"/>
      <c r="BC49" s="802"/>
      <c r="BD49" s="802"/>
      <c r="BE49" s="798"/>
      <c r="BF49" s="798"/>
      <c r="BG49" s="798"/>
      <c r="BH49" s="798"/>
      <c r="BI49" s="799"/>
      <c r="BJ49" s="96"/>
      <c r="BK49" s="96"/>
      <c r="BL49" s="96"/>
      <c r="BM49" s="96"/>
      <c r="BN49" s="96"/>
      <c r="BO49" s="105"/>
      <c r="BP49" s="105"/>
      <c r="BQ49" s="102">
        <v>43</v>
      </c>
      <c r="BR49" s="103"/>
      <c r="BS49" s="742"/>
      <c r="BT49" s="743"/>
      <c r="BU49" s="743"/>
      <c r="BV49" s="743"/>
      <c r="BW49" s="743"/>
      <c r="BX49" s="743"/>
      <c r="BY49" s="743"/>
      <c r="BZ49" s="743"/>
      <c r="CA49" s="743"/>
      <c r="CB49" s="743"/>
      <c r="CC49" s="743"/>
      <c r="CD49" s="743"/>
      <c r="CE49" s="743"/>
      <c r="CF49" s="743"/>
      <c r="CG49" s="744"/>
      <c r="CH49" s="753"/>
      <c r="CI49" s="754"/>
      <c r="CJ49" s="754"/>
      <c r="CK49" s="754"/>
      <c r="CL49" s="755"/>
      <c r="CM49" s="753"/>
      <c r="CN49" s="754"/>
      <c r="CO49" s="754"/>
      <c r="CP49" s="754"/>
      <c r="CQ49" s="755"/>
      <c r="CR49" s="753"/>
      <c r="CS49" s="754"/>
      <c r="CT49" s="754"/>
      <c r="CU49" s="754"/>
      <c r="CV49" s="755"/>
      <c r="CW49" s="753"/>
      <c r="CX49" s="754"/>
      <c r="CY49" s="754"/>
      <c r="CZ49" s="754"/>
      <c r="DA49" s="755"/>
      <c r="DB49" s="753"/>
      <c r="DC49" s="754"/>
      <c r="DD49" s="754"/>
      <c r="DE49" s="754"/>
      <c r="DF49" s="755"/>
      <c r="DG49" s="753"/>
      <c r="DH49" s="754"/>
      <c r="DI49" s="754"/>
      <c r="DJ49" s="754"/>
      <c r="DK49" s="755"/>
      <c r="DL49" s="753"/>
      <c r="DM49" s="754"/>
      <c r="DN49" s="754"/>
      <c r="DO49" s="754"/>
      <c r="DP49" s="755"/>
      <c r="DQ49" s="753"/>
      <c r="DR49" s="754"/>
      <c r="DS49" s="754"/>
      <c r="DT49" s="754"/>
      <c r="DU49" s="755"/>
      <c r="DV49" s="742"/>
      <c r="DW49" s="743"/>
      <c r="DX49" s="743"/>
      <c r="DY49" s="743"/>
      <c r="DZ49" s="756"/>
      <c r="EA49" s="93"/>
    </row>
    <row r="50" spans="1:131" ht="26.25" customHeight="1" x14ac:dyDescent="0.15">
      <c r="A50" s="102">
        <v>23</v>
      </c>
      <c r="B50" s="729"/>
      <c r="C50" s="730"/>
      <c r="D50" s="730"/>
      <c r="E50" s="730"/>
      <c r="F50" s="730"/>
      <c r="G50" s="730"/>
      <c r="H50" s="730"/>
      <c r="I50" s="730"/>
      <c r="J50" s="730"/>
      <c r="K50" s="730"/>
      <c r="L50" s="730"/>
      <c r="M50" s="730"/>
      <c r="N50" s="730"/>
      <c r="O50" s="730"/>
      <c r="P50" s="731"/>
      <c r="Q50" s="803"/>
      <c r="R50" s="804"/>
      <c r="S50" s="804"/>
      <c r="T50" s="804"/>
      <c r="U50" s="804"/>
      <c r="V50" s="804"/>
      <c r="W50" s="804"/>
      <c r="X50" s="804"/>
      <c r="Y50" s="804"/>
      <c r="Z50" s="804"/>
      <c r="AA50" s="804"/>
      <c r="AB50" s="804"/>
      <c r="AC50" s="804"/>
      <c r="AD50" s="804"/>
      <c r="AE50" s="805"/>
      <c r="AF50" s="735"/>
      <c r="AG50" s="736"/>
      <c r="AH50" s="736"/>
      <c r="AI50" s="736"/>
      <c r="AJ50" s="737"/>
      <c r="AK50" s="806"/>
      <c r="AL50" s="804"/>
      <c r="AM50" s="804"/>
      <c r="AN50" s="804"/>
      <c r="AO50" s="804"/>
      <c r="AP50" s="804"/>
      <c r="AQ50" s="804"/>
      <c r="AR50" s="804"/>
      <c r="AS50" s="804"/>
      <c r="AT50" s="804"/>
      <c r="AU50" s="804"/>
      <c r="AV50" s="804"/>
      <c r="AW50" s="804"/>
      <c r="AX50" s="804"/>
      <c r="AY50" s="804"/>
      <c r="AZ50" s="807"/>
      <c r="BA50" s="807"/>
      <c r="BB50" s="807"/>
      <c r="BC50" s="807"/>
      <c r="BD50" s="807"/>
      <c r="BE50" s="798"/>
      <c r="BF50" s="798"/>
      <c r="BG50" s="798"/>
      <c r="BH50" s="798"/>
      <c r="BI50" s="799"/>
      <c r="BJ50" s="96"/>
      <c r="BK50" s="96"/>
      <c r="BL50" s="96"/>
      <c r="BM50" s="96"/>
      <c r="BN50" s="96"/>
      <c r="BO50" s="105"/>
      <c r="BP50" s="105"/>
      <c r="BQ50" s="102">
        <v>44</v>
      </c>
      <c r="BR50" s="103"/>
      <c r="BS50" s="742"/>
      <c r="BT50" s="743"/>
      <c r="BU50" s="743"/>
      <c r="BV50" s="743"/>
      <c r="BW50" s="743"/>
      <c r="BX50" s="743"/>
      <c r="BY50" s="743"/>
      <c r="BZ50" s="743"/>
      <c r="CA50" s="743"/>
      <c r="CB50" s="743"/>
      <c r="CC50" s="743"/>
      <c r="CD50" s="743"/>
      <c r="CE50" s="743"/>
      <c r="CF50" s="743"/>
      <c r="CG50" s="744"/>
      <c r="CH50" s="753"/>
      <c r="CI50" s="754"/>
      <c r="CJ50" s="754"/>
      <c r="CK50" s="754"/>
      <c r="CL50" s="755"/>
      <c r="CM50" s="753"/>
      <c r="CN50" s="754"/>
      <c r="CO50" s="754"/>
      <c r="CP50" s="754"/>
      <c r="CQ50" s="755"/>
      <c r="CR50" s="753"/>
      <c r="CS50" s="754"/>
      <c r="CT50" s="754"/>
      <c r="CU50" s="754"/>
      <c r="CV50" s="755"/>
      <c r="CW50" s="753"/>
      <c r="CX50" s="754"/>
      <c r="CY50" s="754"/>
      <c r="CZ50" s="754"/>
      <c r="DA50" s="755"/>
      <c r="DB50" s="753"/>
      <c r="DC50" s="754"/>
      <c r="DD50" s="754"/>
      <c r="DE50" s="754"/>
      <c r="DF50" s="755"/>
      <c r="DG50" s="753"/>
      <c r="DH50" s="754"/>
      <c r="DI50" s="754"/>
      <c r="DJ50" s="754"/>
      <c r="DK50" s="755"/>
      <c r="DL50" s="753"/>
      <c r="DM50" s="754"/>
      <c r="DN50" s="754"/>
      <c r="DO50" s="754"/>
      <c r="DP50" s="755"/>
      <c r="DQ50" s="753"/>
      <c r="DR50" s="754"/>
      <c r="DS50" s="754"/>
      <c r="DT50" s="754"/>
      <c r="DU50" s="755"/>
      <c r="DV50" s="742"/>
      <c r="DW50" s="743"/>
      <c r="DX50" s="743"/>
      <c r="DY50" s="743"/>
      <c r="DZ50" s="756"/>
      <c r="EA50" s="93"/>
    </row>
    <row r="51" spans="1:131" ht="26.25" customHeight="1" x14ac:dyDescent="0.15">
      <c r="A51" s="102">
        <v>24</v>
      </c>
      <c r="B51" s="729"/>
      <c r="C51" s="730"/>
      <c r="D51" s="730"/>
      <c r="E51" s="730"/>
      <c r="F51" s="730"/>
      <c r="G51" s="730"/>
      <c r="H51" s="730"/>
      <c r="I51" s="730"/>
      <c r="J51" s="730"/>
      <c r="K51" s="730"/>
      <c r="L51" s="730"/>
      <c r="M51" s="730"/>
      <c r="N51" s="730"/>
      <c r="O51" s="730"/>
      <c r="P51" s="731"/>
      <c r="Q51" s="803"/>
      <c r="R51" s="804"/>
      <c r="S51" s="804"/>
      <c r="T51" s="804"/>
      <c r="U51" s="804"/>
      <c r="V51" s="804"/>
      <c r="W51" s="804"/>
      <c r="X51" s="804"/>
      <c r="Y51" s="804"/>
      <c r="Z51" s="804"/>
      <c r="AA51" s="804"/>
      <c r="AB51" s="804"/>
      <c r="AC51" s="804"/>
      <c r="AD51" s="804"/>
      <c r="AE51" s="805"/>
      <c r="AF51" s="735"/>
      <c r="AG51" s="736"/>
      <c r="AH51" s="736"/>
      <c r="AI51" s="736"/>
      <c r="AJ51" s="737"/>
      <c r="AK51" s="806"/>
      <c r="AL51" s="804"/>
      <c r="AM51" s="804"/>
      <c r="AN51" s="804"/>
      <c r="AO51" s="804"/>
      <c r="AP51" s="804"/>
      <c r="AQ51" s="804"/>
      <c r="AR51" s="804"/>
      <c r="AS51" s="804"/>
      <c r="AT51" s="804"/>
      <c r="AU51" s="804"/>
      <c r="AV51" s="804"/>
      <c r="AW51" s="804"/>
      <c r="AX51" s="804"/>
      <c r="AY51" s="804"/>
      <c r="AZ51" s="807"/>
      <c r="BA51" s="807"/>
      <c r="BB51" s="807"/>
      <c r="BC51" s="807"/>
      <c r="BD51" s="807"/>
      <c r="BE51" s="798"/>
      <c r="BF51" s="798"/>
      <c r="BG51" s="798"/>
      <c r="BH51" s="798"/>
      <c r="BI51" s="799"/>
      <c r="BJ51" s="96"/>
      <c r="BK51" s="96"/>
      <c r="BL51" s="96"/>
      <c r="BM51" s="96"/>
      <c r="BN51" s="96"/>
      <c r="BO51" s="105"/>
      <c r="BP51" s="105"/>
      <c r="BQ51" s="102">
        <v>45</v>
      </c>
      <c r="BR51" s="103"/>
      <c r="BS51" s="742"/>
      <c r="BT51" s="743"/>
      <c r="BU51" s="743"/>
      <c r="BV51" s="743"/>
      <c r="BW51" s="743"/>
      <c r="BX51" s="743"/>
      <c r="BY51" s="743"/>
      <c r="BZ51" s="743"/>
      <c r="CA51" s="743"/>
      <c r="CB51" s="743"/>
      <c r="CC51" s="743"/>
      <c r="CD51" s="743"/>
      <c r="CE51" s="743"/>
      <c r="CF51" s="743"/>
      <c r="CG51" s="744"/>
      <c r="CH51" s="753"/>
      <c r="CI51" s="754"/>
      <c r="CJ51" s="754"/>
      <c r="CK51" s="754"/>
      <c r="CL51" s="755"/>
      <c r="CM51" s="753"/>
      <c r="CN51" s="754"/>
      <c r="CO51" s="754"/>
      <c r="CP51" s="754"/>
      <c r="CQ51" s="755"/>
      <c r="CR51" s="753"/>
      <c r="CS51" s="754"/>
      <c r="CT51" s="754"/>
      <c r="CU51" s="754"/>
      <c r="CV51" s="755"/>
      <c r="CW51" s="753"/>
      <c r="CX51" s="754"/>
      <c r="CY51" s="754"/>
      <c r="CZ51" s="754"/>
      <c r="DA51" s="755"/>
      <c r="DB51" s="753"/>
      <c r="DC51" s="754"/>
      <c r="DD51" s="754"/>
      <c r="DE51" s="754"/>
      <c r="DF51" s="755"/>
      <c r="DG51" s="753"/>
      <c r="DH51" s="754"/>
      <c r="DI51" s="754"/>
      <c r="DJ51" s="754"/>
      <c r="DK51" s="755"/>
      <c r="DL51" s="753"/>
      <c r="DM51" s="754"/>
      <c r="DN51" s="754"/>
      <c r="DO51" s="754"/>
      <c r="DP51" s="755"/>
      <c r="DQ51" s="753"/>
      <c r="DR51" s="754"/>
      <c r="DS51" s="754"/>
      <c r="DT51" s="754"/>
      <c r="DU51" s="755"/>
      <c r="DV51" s="742"/>
      <c r="DW51" s="743"/>
      <c r="DX51" s="743"/>
      <c r="DY51" s="743"/>
      <c r="DZ51" s="756"/>
      <c r="EA51" s="93"/>
    </row>
    <row r="52" spans="1:131" ht="26.25" customHeight="1" x14ac:dyDescent="0.15">
      <c r="A52" s="102">
        <v>25</v>
      </c>
      <c r="B52" s="729"/>
      <c r="C52" s="730"/>
      <c r="D52" s="730"/>
      <c r="E52" s="730"/>
      <c r="F52" s="730"/>
      <c r="G52" s="730"/>
      <c r="H52" s="730"/>
      <c r="I52" s="730"/>
      <c r="J52" s="730"/>
      <c r="K52" s="730"/>
      <c r="L52" s="730"/>
      <c r="M52" s="730"/>
      <c r="N52" s="730"/>
      <c r="O52" s="730"/>
      <c r="P52" s="731"/>
      <c r="Q52" s="803"/>
      <c r="R52" s="804"/>
      <c r="S52" s="804"/>
      <c r="T52" s="804"/>
      <c r="U52" s="804"/>
      <c r="V52" s="804"/>
      <c r="W52" s="804"/>
      <c r="X52" s="804"/>
      <c r="Y52" s="804"/>
      <c r="Z52" s="804"/>
      <c r="AA52" s="804"/>
      <c r="AB52" s="804"/>
      <c r="AC52" s="804"/>
      <c r="AD52" s="804"/>
      <c r="AE52" s="805"/>
      <c r="AF52" s="735"/>
      <c r="AG52" s="736"/>
      <c r="AH52" s="736"/>
      <c r="AI52" s="736"/>
      <c r="AJ52" s="737"/>
      <c r="AK52" s="806"/>
      <c r="AL52" s="804"/>
      <c r="AM52" s="804"/>
      <c r="AN52" s="804"/>
      <c r="AO52" s="804"/>
      <c r="AP52" s="804"/>
      <c r="AQ52" s="804"/>
      <c r="AR52" s="804"/>
      <c r="AS52" s="804"/>
      <c r="AT52" s="804"/>
      <c r="AU52" s="804"/>
      <c r="AV52" s="804"/>
      <c r="AW52" s="804"/>
      <c r="AX52" s="804"/>
      <c r="AY52" s="804"/>
      <c r="AZ52" s="807"/>
      <c r="BA52" s="807"/>
      <c r="BB52" s="807"/>
      <c r="BC52" s="807"/>
      <c r="BD52" s="807"/>
      <c r="BE52" s="798"/>
      <c r="BF52" s="798"/>
      <c r="BG52" s="798"/>
      <c r="BH52" s="798"/>
      <c r="BI52" s="799"/>
      <c r="BJ52" s="96"/>
      <c r="BK52" s="96"/>
      <c r="BL52" s="96"/>
      <c r="BM52" s="96"/>
      <c r="BN52" s="96"/>
      <c r="BO52" s="105"/>
      <c r="BP52" s="105"/>
      <c r="BQ52" s="102">
        <v>46</v>
      </c>
      <c r="BR52" s="103"/>
      <c r="BS52" s="742"/>
      <c r="BT52" s="743"/>
      <c r="BU52" s="743"/>
      <c r="BV52" s="743"/>
      <c r="BW52" s="743"/>
      <c r="BX52" s="743"/>
      <c r="BY52" s="743"/>
      <c r="BZ52" s="743"/>
      <c r="CA52" s="743"/>
      <c r="CB52" s="743"/>
      <c r="CC52" s="743"/>
      <c r="CD52" s="743"/>
      <c r="CE52" s="743"/>
      <c r="CF52" s="743"/>
      <c r="CG52" s="744"/>
      <c r="CH52" s="753"/>
      <c r="CI52" s="754"/>
      <c r="CJ52" s="754"/>
      <c r="CK52" s="754"/>
      <c r="CL52" s="755"/>
      <c r="CM52" s="753"/>
      <c r="CN52" s="754"/>
      <c r="CO52" s="754"/>
      <c r="CP52" s="754"/>
      <c r="CQ52" s="755"/>
      <c r="CR52" s="753"/>
      <c r="CS52" s="754"/>
      <c r="CT52" s="754"/>
      <c r="CU52" s="754"/>
      <c r="CV52" s="755"/>
      <c r="CW52" s="753"/>
      <c r="CX52" s="754"/>
      <c r="CY52" s="754"/>
      <c r="CZ52" s="754"/>
      <c r="DA52" s="755"/>
      <c r="DB52" s="753"/>
      <c r="DC52" s="754"/>
      <c r="DD52" s="754"/>
      <c r="DE52" s="754"/>
      <c r="DF52" s="755"/>
      <c r="DG52" s="753"/>
      <c r="DH52" s="754"/>
      <c r="DI52" s="754"/>
      <c r="DJ52" s="754"/>
      <c r="DK52" s="755"/>
      <c r="DL52" s="753"/>
      <c r="DM52" s="754"/>
      <c r="DN52" s="754"/>
      <c r="DO52" s="754"/>
      <c r="DP52" s="755"/>
      <c r="DQ52" s="753"/>
      <c r="DR52" s="754"/>
      <c r="DS52" s="754"/>
      <c r="DT52" s="754"/>
      <c r="DU52" s="755"/>
      <c r="DV52" s="742"/>
      <c r="DW52" s="743"/>
      <c r="DX52" s="743"/>
      <c r="DY52" s="743"/>
      <c r="DZ52" s="756"/>
      <c r="EA52" s="93"/>
    </row>
    <row r="53" spans="1:131" ht="26.25" customHeight="1" x14ac:dyDescent="0.15">
      <c r="A53" s="102">
        <v>26</v>
      </c>
      <c r="B53" s="729"/>
      <c r="C53" s="730"/>
      <c r="D53" s="730"/>
      <c r="E53" s="730"/>
      <c r="F53" s="730"/>
      <c r="G53" s="730"/>
      <c r="H53" s="730"/>
      <c r="I53" s="730"/>
      <c r="J53" s="730"/>
      <c r="K53" s="730"/>
      <c r="L53" s="730"/>
      <c r="M53" s="730"/>
      <c r="N53" s="730"/>
      <c r="O53" s="730"/>
      <c r="P53" s="731"/>
      <c r="Q53" s="803"/>
      <c r="R53" s="804"/>
      <c r="S53" s="804"/>
      <c r="T53" s="804"/>
      <c r="U53" s="804"/>
      <c r="V53" s="804"/>
      <c r="W53" s="804"/>
      <c r="X53" s="804"/>
      <c r="Y53" s="804"/>
      <c r="Z53" s="804"/>
      <c r="AA53" s="804"/>
      <c r="AB53" s="804"/>
      <c r="AC53" s="804"/>
      <c r="AD53" s="804"/>
      <c r="AE53" s="805"/>
      <c r="AF53" s="735"/>
      <c r="AG53" s="736"/>
      <c r="AH53" s="736"/>
      <c r="AI53" s="736"/>
      <c r="AJ53" s="737"/>
      <c r="AK53" s="806"/>
      <c r="AL53" s="804"/>
      <c r="AM53" s="804"/>
      <c r="AN53" s="804"/>
      <c r="AO53" s="804"/>
      <c r="AP53" s="804"/>
      <c r="AQ53" s="804"/>
      <c r="AR53" s="804"/>
      <c r="AS53" s="804"/>
      <c r="AT53" s="804"/>
      <c r="AU53" s="804"/>
      <c r="AV53" s="804"/>
      <c r="AW53" s="804"/>
      <c r="AX53" s="804"/>
      <c r="AY53" s="804"/>
      <c r="AZ53" s="807"/>
      <c r="BA53" s="807"/>
      <c r="BB53" s="807"/>
      <c r="BC53" s="807"/>
      <c r="BD53" s="807"/>
      <c r="BE53" s="798"/>
      <c r="BF53" s="798"/>
      <c r="BG53" s="798"/>
      <c r="BH53" s="798"/>
      <c r="BI53" s="799"/>
      <c r="BJ53" s="96"/>
      <c r="BK53" s="96"/>
      <c r="BL53" s="96"/>
      <c r="BM53" s="96"/>
      <c r="BN53" s="96"/>
      <c r="BO53" s="105"/>
      <c r="BP53" s="105"/>
      <c r="BQ53" s="102">
        <v>47</v>
      </c>
      <c r="BR53" s="103"/>
      <c r="BS53" s="742"/>
      <c r="BT53" s="743"/>
      <c r="BU53" s="743"/>
      <c r="BV53" s="743"/>
      <c r="BW53" s="743"/>
      <c r="BX53" s="743"/>
      <c r="BY53" s="743"/>
      <c r="BZ53" s="743"/>
      <c r="CA53" s="743"/>
      <c r="CB53" s="743"/>
      <c r="CC53" s="743"/>
      <c r="CD53" s="743"/>
      <c r="CE53" s="743"/>
      <c r="CF53" s="743"/>
      <c r="CG53" s="744"/>
      <c r="CH53" s="753"/>
      <c r="CI53" s="754"/>
      <c r="CJ53" s="754"/>
      <c r="CK53" s="754"/>
      <c r="CL53" s="755"/>
      <c r="CM53" s="753"/>
      <c r="CN53" s="754"/>
      <c r="CO53" s="754"/>
      <c r="CP53" s="754"/>
      <c r="CQ53" s="755"/>
      <c r="CR53" s="753"/>
      <c r="CS53" s="754"/>
      <c r="CT53" s="754"/>
      <c r="CU53" s="754"/>
      <c r="CV53" s="755"/>
      <c r="CW53" s="753"/>
      <c r="CX53" s="754"/>
      <c r="CY53" s="754"/>
      <c r="CZ53" s="754"/>
      <c r="DA53" s="755"/>
      <c r="DB53" s="753"/>
      <c r="DC53" s="754"/>
      <c r="DD53" s="754"/>
      <c r="DE53" s="754"/>
      <c r="DF53" s="755"/>
      <c r="DG53" s="753"/>
      <c r="DH53" s="754"/>
      <c r="DI53" s="754"/>
      <c r="DJ53" s="754"/>
      <c r="DK53" s="755"/>
      <c r="DL53" s="753"/>
      <c r="DM53" s="754"/>
      <c r="DN53" s="754"/>
      <c r="DO53" s="754"/>
      <c r="DP53" s="755"/>
      <c r="DQ53" s="753"/>
      <c r="DR53" s="754"/>
      <c r="DS53" s="754"/>
      <c r="DT53" s="754"/>
      <c r="DU53" s="755"/>
      <c r="DV53" s="742"/>
      <c r="DW53" s="743"/>
      <c r="DX53" s="743"/>
      <c r="DY53" s="743"/>
      <c r="DZ53" s="756"/>
      <c r="EA53" s="93"/>
    </row>
    <row r="54" spans="1:131" ht="26.25" customHeight="1" x14ac:dyDescent="0.15">
      <c r="A54" s="102">
        <v>27</v>
      </c>
      <c r="B54" s="729"/>
      <c r="C54" s="730"/>
      <c r="D54" s="730"/>
      <c r="E54" s="730"/>
      <c r="F54" s="730"/>
      <c r="G54" s="730"/>
      <c r="H54" s="730"/>
      <c r="I54" s="730"/>
      <c r="J54" s="730"/>
      <c r="K54" s="730"/>
      <c r="L54" s="730"/>
      <c r="M54" s="730"/>
      <c r="N54" s="730"/>
      <c r="O54" s="730"/>
      <c r="P54" s="731"/>
      <c r="Q54" s="803"/>
      <c r="R54" s="804"/>
      <c r="S54" s="804"/>
      <c r="T54" s="804"/>
      <c r="U54" s="804"/>
      <c r="V54" s="804"/>
      <c r="W54" s="804"/>
      <c r="X54" s="804"/>
      <c r="Y54" s="804"/>
      <c r="Z54" s="804"/>
      <c r="AA54" s="804"/>
      <c r="AB54" s="804"/>
      <c r="AC54" s="804"/>
      <c r="AD54" s="804"/>
      <c r="AE54" s="805"/>
      <c r="AF54" s="735"/>
      <c r="AG54" s="736"/>
      <c r="AH54" s="736"/>
      <c r="AI54" s="736"/>
      <c r="AJ54" s="737"/>
      <c r="AK54" s="806"/>
      <c r="AL54" s="804"/>
      <c r="AM54" s="804"/>
      <c r="AN54" s="804"/>
      <c r="AO54" s="804"/>
      <c r="AP54" s="804"/>
      <c r="AQ54" s="804"/>
      <c r="AR54" s="804"/>
      <c r="AS54" s="804"/>
      <c r="AT54" s="804"/>
      <c r="AU54" s="804"/>
      <c r="AV54" s="804"/>
      <c r="AW54" s="804"/>
      <c r="AX54" s="804"/>
      <c r="AY54" s="804"/>
      <c r="AZ54" s="807"/>
      <c r="BA54" s="807"/>
      <c r="BB54" s="807"/>
      <c r="BC54" s="807"/>
      <c r="BD54" s="807"/>
      <c r="BE54" s="798"/>
      <c r="BF54" s="798"/>
      <c r="BG54" s="798"/>
      <c r="BH54" s="798"/>
      <c r="BI54" s="799"/>
      <c r="BJ54" s="96"/>
      <c r="BK54" s="96"/>
      <c r="BL54" s="96"/>
      <c r="BM54" s="96"/>
      <c r="BN54" s="96"/>
      <c r="BO54" s="105"/>
      <c r="BP54" s="105"/>
      <c r="BQ54" s="102">
        <v>48</v>
      </c>
      <c r="BR54" s="103"/>
      <c r="BS54" s="742"/>
      <c r="BT54" s="743"/>
      <c r="BU54" s="743"/>
      <c r="BV54" s="743"/>
      <c r="BW54" s="743"/>
      <c r="BX54" s="743"/>
      <c r="BY54" s="743"/>
      <c r="BZ54" s="743"/>
      <c r="CA54" s="743"/>
      <c r="CB54" s="743"/>
      <c r="CC54" s="743"/>
      <c r="CD54" s="743"/>
      <c r="CE54" s="743"/>
      <c r="CF54" s="743"/>
      <c r="CG54" s="744"/>
      <c r="CH54" s="753"/>
      <c r="CI54" s="754"/>
      <c r="CJ54" s="754"/>
      <c r="CK54" s="754"/>
      <c r="CL54" s="755"/>
      <c r="CM54" s="753"/>
      <c r="CN54" s="754"/>
      <c r="CO54" s="754"/>
      <c r="CP54" s="754"/>
      <c r="CQ54" s="755"/>
      <c r="CR54" s="753"/>
      <c r="CS54" s="754"/>
      <c r="CT54" s="754"/>
      <c r="CU54" s="754"/>
      <c r="CV54" s="755"/>
      <c r="CW54" s="753"/>
      <c r="CX54" s="754"/>
      <c r="CY54" s="754"/>
      <c r="CZ54" s="754"/>
      <c r="DA54" s="755"/>
      <c r="DB54" s="753"/>
      <c r="DC54" s="754"/>
      <c r="DD54" s="754"/>
      <c r="DE54" s="754"/>
      <c r="DF54" s="755"/>
      <c r="DG54" s="753"/>
      <c r="DH54" s="754"/>
      <c r="DI54" s="754"/>
      <c r="DJ54" s="754"/>
      <c r="DK54" s="755"/>
      <c r="DL54" s="753"/>
      <c r="DM54" s="754"/>
      <c r="DN54" s="754"/>
      <c r="DO54" s="754"/>
      <c r="DP54" s="755"/>
      <c r="DQ54" s="753"/>
      <c r="DR54" s="754"/>
      <c r="DS54" s="754"/>
      <c r="DT54" s="754"/>
      <c r="DU54" s="755"/>
      <c r="DV54" s="742"/>
      <c r="DW54" s="743"/>
      <c r="DX54" s="743"/>
      <c r="DY54" s="743"/>
      <c r="DZ54" s="756"/>
      <c r="EA54" s="93"/>
    </row>
    <row r="55" spans="1:131" ht="26.25" customHeight="1" x14ac:dyDescent="0.15">
      <c r="A55" s="102">
        <v>28</v>
      </c>
      <c r="B55" s="729"/>
      <c r="C55" s="730"/>
      <c r="D55" s="730"/>
      <c r="E55" s="730"/>
      <c r="F55" s="730"/>
      <c r="G55" s="730"/>
      <c r="H55" s="730"/>
      <c r="I55" s="730"/>
      <c r="J55" s="730"/>
      <c r="K55" s="730"/>
      <c r="L55" s="730"/>
      <c r="M55" s="730"/>
      <c r="N55" s="730"/>
      <c r="O55" s="730"/>
      <c r="P55" s="731"/>
      <c r="Q55" s="803"/>
      <c r="R55" s="804"/>
      <c r="S55" s="804"/>
      <c r="T55" s="804"/>
      <c r="U55" s="804"/>
      <c r="V55" s="804"/>
      <c r="W55" s="804"/>
      <c r="X55" s="804"/>
      <c r="Y55" s="804"/>
      <c r="Z55" s="804"/>
      <c r="AA55" s="804"/>
      <c r="AB55" s="804"/>
      <c r="AC55" s="804"/>
      <c r="AD55" s="804"/>
      <c r="AE55" s="805"/>
      <c r="AF55" s="735"/>
      <c r="AG55" s="736"/>
      <c r="AH55" s="736"/>
      <c r="AI55" s="736"/>
      <c r="AJ55" s="737"/>
      <c r="AK55" s="806"/>
      <c r="AL55" s="804"/>
      <c r="AM55" s="804"/>
      <c r="AN55" s="804"/>
      <c r="AO55" s="804"/>
      <c r="AP55" s="804"/>
      <c r="AQ55" s="804"/>
      <c r="AR55" s="804"/>
      <c r="AS55" s="804"/>
      <c r="AT55" s="804"/>
      <c r="AU55" s="804"/>
      <c r="AV55" s="804"/>
      <c r="AW55" s="804"/>
      <c r="AX55" s="804"/>
      <c r="AY55" s="804"/>
      <c r="AZ55" s="807"/>
      <c r="BA55" s="807"/>
      <c r="BB55" s="807"/>
      <c r="BC55" s="807"/>
      <c r="BD55" s="807"/>
      <c r="BE55" s="798"/>
      <c r="BF55" s="798"/>
      <c r="BG55" s="798"/>
      <c r="BH55" s="798"/>
      <c r="BI55" s="799"/>
      <c r="BJ55" s="96"/>
      <c r="BK55" s="96"/>
      <c r="BL55" s="96"/>
      <c r="BM55" s="96"/>
      <c r="BN55" s="96"/>
      <c r="BO55" s="105"/>
      <c r="BP55" s="105"/>
      <c r="BQ55" s="102">
        <v>49</v>
      </c>
      <c r="BR55" s="103"/>
      <c r="BS55" s="742"/>
      <c r="BT55" s="743"/>
      <c r="BU55" s="743"/>
      <c r="BV55" s="743"/>
      <c r="BW55" s="743"/>
      <c r="BX55" s="743"/>
      <c r="BY55" s="743"/>
      <c r="BZ55" s="743"/>
      <c r="CA55" s="743"/>
      <c r="CB55" s="743"/>
      <c r="CC55" s="743"/>
      <c r="CD55" s="743"/>
      <c r="CE55" s="743"/>
      <c r="CF55" s="743"/>
      <c r="CG55" s="744"/>
      <c r="CH55" s="753"/>
      <c r="CI55" s="754"/>
      <c r="CJ55" s="754"/>
      <c r="CK55" s="754"/>
      <c r="CL55" s="755"/>
      <c r="CM55" s="753"/>
      <c r="CN55" s="754"/>
      <c r="CO55" s="754"/>
      <c r="CP55" s="754"/>
      <c r="CQ55" s="755"/>
      <c r="CR55" s="753"/>
      <c r="CS55" s="754"/>
      <c r="CT55" s="754"/>
      <c r="CU55" s="754"/>
      <c r="CV55" s="755"/>
      <c r="CW55" s="753"/>
      <c r="CX55" s="754"/>
      <c r="CY55" s="754"/>
      <c r="CZ55" s="754"/>
      <c r="DA55" s="755"/>
      <c r="DB55" s="753"/>
      <c r="DC55" s="754"/>
      <c r="DD55" s="754"/>
      <c r="DE55" s="754"/>
      <c r="DF55" s="755"/>
      <c r="DG55" s="753"/>
      <c r="DH55" s="754"/>
      <c r="DI55" s="754"/>
      <c r="DJ55" s="754"/>
      <c r="DK55" s="755"/>
      <c r="DL55" s="753"/>
      <c r="DM55" s="754"/>
      <c r="DN55" s="754"/>
      <c r="DO55" s="754"/>
      <c r="DP55" s="755"/>
      <c r="DQ55" s="753"/>
      <c r="DR55" s="754"/>
      <c r="DS55" s="754"/>
      <c r="DT55" s="754"/>
      <c r="DU55" s="755"/>
      <c r="DV55" s="742"/>
      <c r="DW55" s="743"/>
      <c r="DX55" s="743"/>
      <c r="DY55" s="743"/>
      <c r="DZ55" s="756"/>
      <c r="EA55" s="93"/>
    </row>
    <row r="56" spans="1:131" ht="26.25" customHeight="1" x14ac:dyDescent="0.15">
      <c r="A56" s="102">
        <v>29</v>
      </c>
      <c r="B56" s="729"/>
      <c r="C56" s="730"/>
      <c r="D56" s="730"/>
      <c r="E56" s="730"/>
      <c r="F56" s="730"/>
      <c r="G56" s="730"/>
      <c r="H56" s="730"/>
      <c r="I56" s="730"/>
      <c r="J56" s="730"/>
      <c r="K56" s="730"/>
      <c r="L56" s="730"/>
      <c r="M56" s="730"/>
      <c r="N56" s="730"/>
      <c r="O56" s="730"/>
      <c r="P56" s="731"/>
      <c r="Q56" s="803"/>
      <c r="R56" s="804"/>
      <c r="S56" s="804"/>
      <c r="T56" s="804"/>
      <c r="U56" s="804"/>
      <c r="V56" s="804"/>
      <c r="W56" s="804"/>
      <c r="X56" s="804"/>
      <c r="Y56" s="804"/>
      <c r="Z56" s="804"/>
      <c r="AA56" s="804"/>
      <c r="AB56" s="804"/>
      <c r="AC56" s="804"/>
      <c r="AD56" s="804"/>
      <c r="AE56" s="805"/>
      <c r="AF56" s="735"/>
      <c r="AG56" s="736"/>
      <c r="AH56" s="736"/>
      <c r="AI56" s="736"/>
      <c r="AJ56" s="737"/>
      <c r="AK56" s="806"/>
      <c r="AL56" s="804"/>
      <c r="AM56" s="804"/>
      <c r="AN56" s="804"/>
      <c r="AO56" s="804"/>
      <c r="AP56" s="804"/>
      <c r="AQ56" s="804"/>
      <c r="AR56" s="804"/>
      <c r="AS56" s="804"/>
      <c r="AT56" s="804"/>
      <c r="AU56" s="804"/>
      <c r="AV56" s="804"/>
      <c r="AW56" s="804"/>
      <c r="AX56" s="804"/>
      <c r="AY56" s="804"/>
      <c r="AZ56" s="807"/>
      <c r="BA56" s="807"/>
      <c r="BB56" s="807"/>
      <c r="BC56" s="807"/>
      <c r="BD56" s="807"/>
      <c r="BE56" s="798"/>
      <c r="BF56" s="798"/>
      <c r="BG56" s="798"/>
      <c r="BH56" s="798"/>
      <c r="BI56" s="799"/>
      <c r="BJ56" s="96"/>
      <c r="BK56" s="96"/>
      <c r="BL56" s="96"/>
      <c r="BM56" s="96"/>
      <c r="BN56" s="96"/>
      <c r="BO56" s="105"/>
      <c r="BP56" s="105"/>
      <c r="BQ56" s="102">
        <v>50</v>
      </c>
      <c r="BR56" s="103"/>
      <c r="BS56" s="742"/>
      <c r="BT56" s="743"/>
      <c r="BU56" s="743"/>
      <c r="BV56" s="743"/>
      <c r="BW56" s="743"/>
      <c r="BX56" s="743"/>
      <c r="BY56" s="743"/>
      <c r="BZ56" s="743"/>
      <c r="CA56" s="743"/>
      <c r="CB56" s="743"/>
      <c r="CC56" s="743"/>
      <c r="CD56" s="743"/>
      <c r="CE56" s="743"/>
      <c r="CF56" s="743"/>
      <c r="CG56" s="744"/>
      <c r="CH56" s="753"/>
      <c r="CI56" s="754"/>
      <c r="CJ56" s="754"/>
      <c r="CK56" s="754"/>
      <c r="CL56" s="755"/>
      <c r="CM56" s="753"/>
      <c r="CN56" s="754"/>
      <c r="CO56" s="754"/>
      <c r="CP56" s="754"/>
      <c r="CQ56" s="755"/>
      <c r="CR56" s="753"/>
      <c r="CS56" s="754"/>
      <c r="CT56" s="754"/>
      <c r="CU56" s="754"/>
      <c r="CV56" s="755"/>
      <c r="CW56" s="753"/>
      <c r="CX56" s="754"/>
      <c r="CY56" s="754"/>
      <c r="CZ56" s="754"/>
      <c r="DA56" s="755"/>
      <c r="DB56" s="753"/>
      <c r="DC56" s="754"/>
      <c r="DD56" s="754"/>
      <c r="DE56" s="754"/>
      <c r="DF56" s="755"/>
      <c r="DG56" s="753"/>
      <c r="DH56" s="754"/>
      <c r="DI56" s="754"/>
      <c r="DJ56" s="754"/>
      <c r="DK56" s="755"/>
      <c r="DL56" s="753"/>
      <c r="DM56" s="754"/>
      <c r="DN56" s="754"/>
      <c r="DO56" s="754"/>
      <c r="DP56" s="755"/>
      <c r="DQ56" s="753"/>
      <c r="DR56" s="754"/>
      <c r="DS56" s="754"/>
      <c r="DT56" s="754"/>
      <c r="DU56" s="755"/>
      <c r="DV56" s="742"/>
      <c r="DW56" s="743"/>
      <c r="DX56" s="743"/>
      <c r="DY56" s="743"/>
      <c r="DZ56" s="756"/>
      <c r="EA56" s="93"/>
    </row>
    <row r="57" spans="1:131" ht="26.25" customHeight="1" x14ac:dyDescent="0.15">
      <c r="A57" s="102">
        <v>30</v>
      </c>
      <c r="B57" s="729"/>
      <c r="C57" s="730"/>
      <c r="D57" s="730"/>
      <c r="E57" s="730"/>
      <c r="F57" s="730"/>
      <c r="G57" s="730"/>
      <c r="H57" s="730"/>
      <c r="I57" s="730"/>
      <c r="J57" s="730"/>
      <c r="K57" s="730"/>
      <c r="L57" s="730"/>
      <c r="M57" s="730"/>
      <c r="N57" s="730"/>
      <c r="O57" s="730"/>
      <c r="P57" s="731"/>
      <c r="Q57" s="803"/>
      <c r="R57" s="804"/>
      <c r="S57" s="804"/>
      <c r="T57" s="804"/>
      <c r="U57" s="804"/>
      <c r="V57" s="804"/>
      <c r="W57" s="804"/>
      <c r="X57" s="804"/>
      <c r="Y57" s="804"/>
      <c r="Z57" s="804"/>
      <c r="AA57" s="804"/>
      <c r="AB57" s="804"/>
      <c r="AC57" s="804"/>
      <c r="AD57" s="804"/>
      <c r="AE57" s="805"/>
      <c r="AF57" s="735"/>
      <c r="AG57" s="736"/>
      <c r="AH57" s="736"/>
      <c r="AI57" s="736"/>
      <c r="AJ57" s="737"/>
      <c r="AK57" s="806"/>
      <c r="AL57" s="804"/>
      <c r="AM57" s="804"/>
      <c r="AN57" s="804"/>
      <c r="AO57" s="804"/>
      <c r="AP57" s="804"/>
      <c r="AQ57" s="804"/>
      <c r="AR57" s="804"/>
      <c r="AS57" s="804"/>
      <c r="AT57" s="804"/>
      <c r="AU57" s="804"/>
      <c r="AV57" s="804"/>
      <c r="AW57" s="804"/>
      <c r="AX57" s="804"/>
      <c r="AY57" s="804"/>
      <c r="AZ57" s="807"/>
      <c r="BA57" s="807"/>
      <c r="BB57" s="807"/>
      <c r="BC57" s="807"/>
      <c r="BD57" s="807"/>
      <c r="BE57" s="798"/>
      <c r="BF57" s="798"/>
      <c r="BG57" s="798"/>
      <c r="BH57" s="798"/>
      <c r="BI57" s="799"/>
      <c r="BJ57" s="96"/>
      <c r="BK57" s="96"/>
      <c r="BL57" s="96"/>
      <c r="BM57" s="96"/>
      <c r="BN57" s="96"/>
      <c r="BO57" s="105"/>
      <c r="BP57" s="105"/>
      <c r="BQ57" s="102">
        <v>51</v>
      </c>
      <c r="BR57" s="103"/>
      <c r="BS57" s="742"/>
      <c r="BT57" s="743"/>
      <c r="BU57" s="743"/>
      <c r="BV57" s="743"/>
      <c r="BW57" s="743"/>
      <c r="BX57" s="743"/>
      <c r="BY57" s="743"/>
      <c r="BZ57" s="743"/>
      <c r="CA57" s="743"/>
      <c r="CB57" s="743"/>
      <c r="CC57" s="743"/>
      <c r="CD57" s="743"/>
      <c r="CE57" s="743"/>
      <c r="CF57" s="743"/>
      <c r="CG57" s="744"/>
      <c r="CH57" s="753"/>
      <c r="CI57" s="754"/>
      <c r="CJ57" s="754"/>
      <c r="CK57" s="754"/>
      <c r="CL57" s="755"/>
      <c r="CM57" s="753"/>
      <c r="CN57" s="754"/>
      <c r="CO57" s="754"/>
      <c r="CP57" s="754"/>
      <c r="CQ57" s="755"/>
      <c r="CR57" s="753"/>
      <c r="CS57" s="754"/>
      <c r="CT57" s="754"/>
      <c r="CU57" s="754"/>
      <c r="CV57" s="755"/>
      <c r="CW57" s="753"/>
      <c r="CX57" s="754"/>
      <c r="CY57" s="754"/>
      <c r="CZ57" s="754"/>
      <c r="DA57" s="755"/>
      <c r="DB57" s="753"/>
      <c r="DC57" s="754"/>
      <c r="DD57" s="754"/>
      <c r="DE57" s="754"/>
      <c r="DF57" s="755"/>
      <c r="DG57" s="753"/>
      <c r="DH57" s="754"/>
      <c r="DI57" s="754"/>
      <c r="DJ57" s="754"/>
      <c r="DK57" s="755"/>
      <c r="DL57" s="753"/>
      <c r="DM57" s="754"/>
      <c r="DN57" s="754"/>
      <c r="DO57" s="754"/>
      <c r="DP57" s="755"/>
      <c r="DQ57" s="753"/>
      <c r="DR57" s="754"/>
      <c r="DS57" s="754"/>
      <c r="DT57" s="754"/>
      <c r="DU57" s="755"/>
      <c r="DV57" s="742"/>
      <c r="DW57" s="743"/>
      <c r="DX57" s="743"/>
      <c r="DY57" s="743"/>
      <c r="DZ57" s="756"/>
      <c r="EA57" s="93"/>
    </row>
    <row r="58" spans="1:131" ht="26.25" customHeight="1" x14ac:dyDescent="0.15">
      <c r="A58" s="102">
        <v>31</v>
      </c>
      <c r="B58" s="729"/>
      <c r="C58" s="730"/>
      <c r="D58" s="730"/>
      <c r="E58" s="730"/>
      <c r="F58" s="730"/>
      <c r="G58" s="730"/>
      <c r="H58" s="730"/>
      <c r="I58" s="730"/>
      <c r="J58" s="730"/>
      <c r="K58" s="730"/>
      <c r="L58" s="730"/>
      <c r="M58" s="730"/>
      <c r="N58" s="730"/>
      <c r="O58" s="730"/>
      <c r="P58" s="731"/>
      <c r="Q58" s="803"/>
      <c r="R58" s="804"/>
      <c r="S58" s="804"/>
      <c r="T58" s="804"/>
      <c r="U58" s="804"/>
      <c r="V58" s="804"/>
      <c r="W58" s="804"/>
      <c r="X58" s="804"/>
      <c r="Y58" s="804"/>
      <c r="Z58" s="804"/>
      <c r="AA58" s="804"/>
      <c r="AB58" s="804"/>
      <c r="AC58" s="804"/>
      <c r="AD58" s="804"/>
      <c r="AE58" s="805"/>
      <c r="AF58" s="735"/>
      <c r="AG58" s="736"/>
      <c r="AH58" s="736"/>
      <c r="AI58" s="736"/>
      <c r="AJ58" s="737"/>
      <c r="AK58" s="806"/>
      <c r="AL58" s="804"/>
      <c r="AM58" s="804"/>
      <c r="AN58" s="804"/>
      <c r="AO58" s="804"/>
      <c r="AP58" s="804"/>
      <c r="AQ58" s="804"/>
      <c r="AR58" s="804"/>
      <c r="AS58" s="804"/>
      <c r="AT58" s="804"/>
      <c r="AU58" s="804"/>
      <c r="AV58" s="804"/>
      <c r="AW58" s="804"/>
      <c r="AX58" s="804"/>
      <c r="AY58" s="804"/>
      <c r="AZ58" s="807"/>
      <c r="BA58" s="807"/>
      <c r="BB58" s="807"/>
      <c r="BC58" s="807"/>
      <c r="BD58" s="807"/>
      <c r="BE58" s="798"/>
      <c r="BF58" s="798"/>
      <c r="BG58" s="798"/>
      <c r="BH58" s="798"/>
      <c r="BI58" s="799"/>
      <c r="BJ58" s="96"/>
      <c r="BK58" s="96"/>
      <c r="BL58" s="96"/>
      <c r="BM58" s="96"/>
      <c r="BN58" s="96"/>
      <c r="BO58" s="105"/>
      <c r="BP58" s="105"/>
      <c r="BQ58" s="102">
        <v>52</v>
      </c>
      <c r="BR58" s="103"/>
      <c r="BS58" s="742"/>
      <c r="BT58" s="743"/>
      <c r="BU58" s="743"/>
      <c r="BV58" s="743"/>
      <c r="BW58" s="743"/>
      <c r="BX58" s="743"/>
      <c r="BY58" s="743"/>
      <c r="BZ58" s="743"/>
      <c r="CA58" s="743"/>
      <c r="CB58" s="743"/>
      <c r="CC58" s="743"/>
      <c r="CD58" s="743"/>
      <c r="CE58" s="743"/>
      <c r="CF58" s="743"/>
      <c r="CG58" s="744"/>
      <c r="CH58" s="753"/>
      <c r="CI58" s="754"/>
      <c r="CJ58" s="754"/>
      <c r="CK58" s="754"/>
      <c r="CL58" s="755"/>
      <c r="CM58" s="753"/>
      <c r="CN58" s="754"/>
      <c r="CO58" s="754"/>
      <c r="CP58" s="754"/>
      <c r="CQ58" s="755"/>
      <c r="CR58" s="753"/>
      <c r="CS58" s="754"/>
      <c r="CT58" s="754"/>
      <c r="CU58" s="754"/>
      <c r="CV58" s="755"/>
      <c r="CW58" s="753"/>
      <c r="CX58" s="754"/>
      <c r="CY58" s="754"/>
      <c r="CZ58" s="754"/>
      <c r="DA58" s="755"/>
      <c r="DB58" s="753"/>
      <c r="DC58" s="754"/>
      <c r="DD58" s="754"/>
      <c r="DE58" s="754"/>
      <c r="DF58" s="755"/>
      <c r="DG58" s="753"/>
      <c r="DH58" s="754"/>
      <c r="DI58" s="754"/>
      <c r="DJ58" s="754"/>
      <c r="DK58" s="755"/>
      <c r="DL58" s="753"/>
      <c r="DM58" s="754"/>
      <c r="DN58" s="754"/>
      <c r="DO58" s="754"/>
      <c r="DP58" s="755"/>
      <c r="DQ58" s="753"/>
      <c r="DR58" s="754"/>
      <c r="DS58" s="754"/>
      <c r="DT58" s="754"/>
      <c r="DU58" s="755"/>
      <c r="DV58" s="742"/>
      <c r="DW58" s="743"/>
      <c r="DX58" s="743"/>
      <c r="DY58" s="743"/>
      <c r="DZ58" s="756"/>
      <c r="EA58" s="93"/>
    </row>
    <row r="59" spans="1:131" ht="26.25" customHeight="1" x14ac:dyDescent="0.15">
      <c r="A59" s="102">
        <v>32</v>
      </c>
      <c r="B59" s="729"/>
      <c r="C59" s="730"/>
      <c r="D59" s="730"/>
      <c r="E59" s="730"/>
      <c r="F59" s="730"/>
      <c r="G59" s="730"/>
      <c r="H59" s="730"/>
      <c r="I59" s="730"/>
      <c r="J59" s="730"/>
      <c r="K59" s="730"/>
      <c r="L59" s="730"/>
      <c r="M59" s="730"/>
      <c r="N59" s="730"/>
      <c r="O59" s="730"/>
      <c r="P59" s="731"/>
      <c r="Q59" s="803"/>
      <c r="R59" s="804"/>
      <c r="S59" s="804"/>
      <c r="T59" s="804"/>
      <c r="U59" s="804"/>
      <c r="V59" s="804"/>
      <c r="W59" s="804"/>
      <c r="X59" s="804"/>
      <c r="Y59" s="804"/>
      <c r="Z59" s="804"/>
      <c r="AA59" s="804"/>
      <c r="AB59" s="804"/>
      <c r="AC59" s="804"/>
      <c r="AD59" s="804"/>
      <c r="AE59" s="805"/>
      <c r="AF59" s="735"/>
      <c r="AG59" s="736"/>
      <c r="AH59" s="736"/>
      <c r="AI59" s="736"/>
      <c r="AJ59" s="737"/>
      <c r="AK59" s="806"/>
      <c r="AL59" s="804"/>
      <c r="AM59" s="804"/>
      <c r="AN59" s="804"/>
      <c r="AO59" s="804"/>
      <c r="AP59" s="804"/>
      <c r="AQ59" s="804"/>
      <c r="AR59" s="804"/>
      <c r="AS59" s="804"/>
      <c r="AT59" s="804"/>
      <c r="AU59" s="804"/>
      <c r="AV59" s="804"/>
      <c r="AW59" s="804"/>
      <c r="AX59" s="804"/>
      <c r="AY59" s="804"/>
      <c r="AZ59" s="807"/>
      <c r="BA59" s="807"/>
      <c r="BB59" s="807"/>
      <c r="BC59" s="807"/>
      <c r="BD59" s="807"/>
      <c r="BE59" s="798"/>
      <c r="BF59" s="798"/>
      <c r="BG59" s="798"/>
      <c r="BH59" s="798"/>
      <c r="BI59" s="799"/>
      <c r="BJ59" s="96"/>
      <c r="BK59" s="96"/>
      <c r="BL59" s="96"/>
      <c r="BM59" s="96"/>
      <c r="BN59" s="96"/>
      <c r="BO59" s="105"/>
      <c r="BP59" s="105"/>
      <c r="BQ59" s="102">
        <v>53</v>
      </c>
      <c r="BR59" s="103"/>
      <c r="BS59" s="742"/>
      <c r="BT59" s="743"/>
      <c r="BU59" s="743"/>
      <c r="BV59" s="743"/>
      <c r="BW59" s="743"/>
      <c r="BX59" s="743"/>
      <c r="BY59" s="743"/>
      <c r="BZ59" s="743"/>
      <c r="CA59" s="743"/>
      <c r="CB59" s="743"/>
      <c r="CC59" s="743"/>
      <c r="CD59" s="743"/>
      <c r="CE59" s="743"/>
      <c r="CF59" s="743"/>
      <c r="CG59" s="744"/>
      <c r="CH59" s="753"/>
      <c r="CI59" s="754"/>
      <c r="CJ59" s="754"/>
      <c r="CK59" s="754"/>
      <c r="CL59" s="755"/>
      <c r="CM59" s="753"/>
      <c r="CN59" s="754"/>
      <c r="CO59" s="754"/>
      <c r="CP59" s="754"/>
      <c r="CQ59" s="755"/>
      <c r="CR59" s="753"/>
      <c r="CS59" s="754"/>
      <c r="CT59" s="754"/>
      <c r="CU59" s="754"/>
      <c r="CV59" s="755"/>
      <c r="CW59" s="753"/>
      <c r="CX59" s="754"/>
      <c r="CY59" s="754"/>
      <c r="CZ59" s="754"/>
      <c r="DA59" s="755"/>
      <c r="DB59" s="753"/>
      <c r="DC59" s="754"/>
      <c r="DD59" s="754"/>
      <c r="DE59" s="754"/>
      <c r="DF59" s="755"/>
      <c r="DG59" s="753"/>
      <c r="DH59" s="754"/>
      <c r="DI59" s="754"/>
      <c r="DJ59" s="754"/>
      <c r="DK59" s="755"/>
      <c r="DL59" s="753"/>
      <c r="DM59" s="754"/>
      <c r="DN59" s="754"/>
      <c r="DO59" s="754"/>
      <c r="DP59" s="755"/>
      <c r="DQ59" s="753"/>
      <c r="DR59" s="754"/>
      <c r="DS59" s="754"/>
      <c r="DT59" s="754"/>
      <c r="DU59" s="755"/>
      <c r="DV59" s="742"/>
      <c r="DW59" s="743"/>
      <c r="DX59" s="743"/>
      <c r="DY59" s="743"/>
      <c r="DZ59" s="756"/>
      <c r="EA59" s="93"/>
    </row>
    <row r="60" spans="1:131" ht="26.25" customHeight="1" x14ac:dyDescent="0.15">
      <c r="A60" s="102">
        <v>33</v>
      </c>
      <c r="B60" s="729"/>
      <c r="C60" s="730"/>
      <c r="D60" s="730"/>
      <c r="E60" s="730"/>
      <c r="F60" s="730"/>
      <c r="G60" s="730"/>
      <c r="H60" s="730"/>
      <c r="I60" s="730"/>
      <c r="J60" s="730"/>
      <c r="K60" s="730"/>
      <c r="L60" s="730"/>
      <c r="M60" s="730"/>
      <c r="N60" s="730"/>
      <c r="O60" s="730"/>
      <c r="P60" s="731"/>
      <c r="Q60" s="803"/>
      <c r="R60" s="804"/>
      <c r="S60" s="804"/>
      <c r="T60" s="804"/>
      <c r="U60" s="804"/>
      <c r="V60" s="804"/>
      <c r="W60" s="804"/>
      <c r="X60" s="804"/>
      <c r="Y60" s="804"/>
      <c r="Z60" s="804"/>
      <c r="AA60" s="804"/>
      <c r="AB60" s="804"/>
      <c r="AC60" s="804"/>
      <c r="AD60" s="804"/>
      <c r="AE60" s="805"/>
      <c r="AF60" s="735"/>
      <c r="AG60" s="736"/>
      <c r="AH60" s="736"/>
      <c r="AI60" s="736"/>
      <c r="AJ60" s="737"/>
      <c r="AK60" s="806"/>
      <c r="AL60" s="804"/>
      <c r="AM60" s="804"/>
      <c r="AN60" s="804"/>
      <c r="AO60" s="804"/>
      <c r="AP60" s="804"/>
      <c r="AQ60" s="804"/>
      <c r="AR60" s="804"/>
      <c r="AS60" s="804"/>
      <c r="AT60" s="804"/>
      <c r="AU60" s="804"/>
      <c r="AV60" s="804"/>
      <c r="AW60" s="804"/>
      <c r="AX60" s="804"/>
      <c r="AY60" s="804"/>
      <c r="AZ60" s="807"/>
      <c r="BA60" s="807"/>
      <c r="BB60" s="807"/>
      <c r="BC60" s="807"/>
      <c r="BD60" s="807"/>
      <c r="BE60" s="798"/>
      <c r="BF60" s="798"/>
      <c r="BG60" s="798"/>
      <c r="BH60" s="798"/>
      <c r="BI60" s="799"/>
      <c r="BJ60" s="96"/>
      <c r="BK60" s="96"/>
      <c r="BL60" s="96"/>
      <c r="BM60" s="96"/>
      <c r="BN60" s="96"/>
      <c r="BO60" s="105"/>
      <c r="BP60" s="105"/>
      <c r="BQ60" s="102">
        <v>54</v>
      </c>
      <c r="BR60" s="103"/>
      <c r="BS60" s="742"/>
      <c r="BT60" s="743"/>
      <c r="BU60" s="743"/>
      <c r="BV60" s="743"/>
      <c r="BW60" s="743"/>
      <c r="BX60" s="743"/>
      <c r="BY60" s="743"/>
      <c r="BZ60" s="743"/>
      <c r="CA60" s="743"/>
      <c r="CB60" s="743"/>
      <c r="CC60" s="743"/>
      <c r="CD60" s="743"/>
      <c r="CE60" s="743"/>
      <c r="CF60" s="743"/>
      <c r="CG60" s="744"/>
      <c r="CH60" s="753"/>
      <c r="CI60" s="754"/>
      <c r="CJ60" s="754"/>
      <c r="CK60" s="754"/>
      <c r="CL60" s="755"/>
      <c r="CM60" s="753"/>
      <c r="CN60" s="754"/>
      <c r="CO60" s="754"/>
      <c r="CP60" s="754"/>
      <c r="CQ60" s="755"/>
      <c r="CR60" s="753"/>
      <c r="CS60" s="754"/>
      <c r="CT60" s="754"/>
      <c r="CU60" s="754"/>
      <c r="CV60" s="755"/>
      <c r="CW60" s="753"/>
      <c r="CX60" s="754"/>
      <c r="CY60" s="754"/>
      <c r="CZ60" s="754"/>
      <c r="DA60" s="755"/>
      <c r="DB60" s="753"/>
      <c r="DC60" s="754"/>
      <c r="DD60" s="754"/>
      <c r="DE60" s="754"/>
      <c r="DF60" s="755"/>
      <c r="DG60" s="753"/>
      <c r="DH60" s="754"/>
      <c r="DI60" s="754"/>
      <c r="DJ60" s="754"/>
      <c r="DK60" s="755"/>
      <c r="DL60" s="753"/>
      <c r="DM60" s="754"/>
      <c r="DN60" s="754"/>
      <c r="DO60" s="754"/>
      <c r="DP60" s="755"/>
      <c r="DQ60" s="753"/>
      <c r="DR60" s="754"/>
      <c r="DS60" s="754"/>
      <c r="DT60" s="754"/>
      <c r="DU60" s="755"/>
      <c r="DV60" s="742"/>
      <c r="DW60" s="743"/>
      <c r="DX60" s="743"/>
      <c r="DY60" s="743"/>
      <c r="DZ60" s="756"/>
      <c r="EA60" s="93"/>
    </row>
    <row r="61" spans="1:131" ht="26.25" customHeight="1" thickBot="1" x14ac:dyDescent="0.2">
      <c r="A61" s="102">
        <v>34</v>
      </c>
      <c r="B61" s="729"/>
      <c r="C61" s="730"/>
      <c r="D61" s="730"/>
      <c r="E61" s="730"/>
      <c r="F61" s="730"/>
      <c r="G61" s="730"/>
      <c r="H61" s="730"/>
      <c r="I61" s="730"/>
      <c r="J61" s="730"/>
      <c r="K61" s="730"/>
      <c r="L61" s="730"/>
      <c r="M61" s="730"/>
      <c r="N61" s="730"/>
      <c r="O61" s="730"/>
      <c r="P61" s="731"/>
      <c r="Q61" s="803"/>
      <c r="R61" s="804"/>
      <c r="S61" s="804"/>
      <c r="T61" s="804"/>
      <c r="U61" s="804"/>
      <c r="V61" s="804"/>
      <c r="W61" s="804"/>
      <c r="X61" s="804"/>
      <c r="Y61" s="804"/>
      <c r="Z61" s="804"/>
      <c r="AA61" s="804"/>
      <c r="AB61" s="804"/>
      <c r="AC61" s="804"/>
      <c r="AD61" s="804"/>
      <c r="AE61" s="805"/>
      <c r="AF61" s="735"/>
      <c r="AG61" s="736"/>
      <c r="AH61" s="736"/>
      <c r="AI61" s="736"/>
      <c r="AJ61" s="737"/>
      <c r="AK61" s="806"/>
      <c r="AL61" s="804"/>
      <c r="AM61" s="804"/>
      <c r="AN61" s="804"/>
      <c r="AO61" s="804"/>
      <c r="AP61" s="804"/>
      <c r="AQ61" s="804"/>
      <c r="AR61" s="804"/>
      <c r="AS61" s="804"/>
      <c r="AT61" s="804"/>
      <c r="AU61" s="804"/>
      <c r="AV61" s="804"/>
      <c r="AW61" s="804"/>
      <c r="AX61" s="804"/>
      <c r="AY61" s="804"/>
      <c r="AZ61" s="807"/>
      <c r="BA61" s="807"/>
      <c r="BB61" s="807"/>
      <c r="BC61" s="807"/>
      <c r="BD61" s="807"/>
      <c r="BE61" s="798"/>
      <c r="BF61" s="798"/>
      <c r="BG61" s="798"/>
      <c r="BH61" s="798"/>
      <c r="BI61" s="799"/>
      <c r="BJ61" s="96"/>
      <c r="BK61" s="96"/>
      <c r="BL61" s="96"/>
      <c r="BM61" s="96"/>
      <c r="BN61" s="96"/>
      <c r="BO61" s="105"/>
      <c r="BP61" s="105"/>
      <c r="BQ61" s="102">
        <v>55</v>
      </c>
      <c r="BR61" s="103"/>
      <c r="BS61" s="742"/>
      <c r="BT61" s="743"/>
      <c r="BU61" s="743"/>
      <c r="BV61" s="743"/>
      <c r="BW61" s="743"/>
      <c r="BX61" s="743"/>
      <c r="BY61" s="743"/>
      <c r="BZ61" s="743"/>
      <c r="CA61" s="743"/>
      <c r="CB61" s="743"/>
      <c r="CC61" s="743"/>
      <c r="CD61" s="743"/>
      <c r="CE61" s="743"/>
      <c r="CF61" s="743"/>
      <c r="CG61" s="744"/>
      <c r="CH61" s="753"/>
      <c r="CI61" s="754"/>
      <c r="CJ61" s="754"/>
      <c r="CK61" s="754"/>
      <c r="CL61" s="755"/>
      <c r="CM61" s="753"/>
      <c r="CN61" s="754"/>
      <c r="CO61" s="754"/>
      <c r="CP61" s="754"/>
      <c r="CQ61" s="755"/>
      <c r="CR61" s="753"/>
      <c r="CS61" s="754"/>
      <c r="CT61" s="754"/>
      <c r="CU61" s="754"/>
      <c r="CV61" s="755"/>
      <c r="CW61" s="753"/>
      <c r="CX61" s="754"/>
      <c r="CY61" s="754"/>
      <c r="CZ61" s="754"/>
      <c r="DA61" s="755"/>
      <c r="DB61" s="753"/>
      <c r="DC61" s="754"/>
      <c r="DD61" s="754"/>
      <c r="DE61" s="754"/>
      <c r="DF61" s="755"/>
      <c r="DG61" s="753"/>
      <c r="DH61" s="754"/>
      <c r="DI61" s="754"/>
      <c r="DJ61" s="754"/>
      <c r="DK61" s="755"/>
      <c r="DL61" s="753"/>
      <c r="DM61" s="754"/>
      <c r="DN61" s="754"/>
      <c r="DO61" s="754"/>
      <c r="DP61" s="755"/>
      <c r="DQ61" s="753"/>
      <c r="DR61" s="754"/>
      <c r="DS61" s="754"/>
      <c r="DT61" s="754"/>
      <c r="DU61" s="755"/>
      <c r="DV61" s="742"/>
      <c r="DW61" s="743"/>
      <c r="DX61" s="743"/>
      <c r="DY61" s="743"/>
      <c r="DZ61" s="756"/>
      <c r="EA61" s="93"/>
    </row>
    <row r="62" spans="1:131" ht="26.25" customHeight="1" x14ac:dyDescent="0.15">
      <c r="A62" s="102">
        <v>35</v>
      </c>
      <c r="B62" s="729"/>
      <c r="C62" s="730"/>
      <c r="D62" s="730"/>
      <c r="E62" s="730"/>
      <c r="F62" s="730"/>
      <c r="G62" s="730"/>
      <c r="H62" s="730"/>
      <c r="I62" s="730"/>
      <c r="J62" s="730"/>
      <c r="K62" s="730"/>
      <c r="L62" s="730"/>
      <c r="M62" s="730"/>
      <c r="N62" s="730"/>
      <c r="O62" s="730"/>
      <c r="P62" s="731"/>
      <c r="Q62" s="803"/>
      <c r="R62" s="804"/>
      <c r="S62" s="804"/>
      <c r="T62" s="804"/>
      <c r="U62" s="804"/>
      <c r="V62" s="804"/>
      <c r="W62" s="804"/>
      <c r="X62" s="804"/>
      <c r="Y62" s="804"/>
      <c r="Z62" s="804"/>
      <c r="AA62" s="804"/>
      <c r="AB62" s="804"/>
      <c r="AC62" s="804"/>
      <c r="AD62" s="804"/>
      <c r="AE62" s="805"/>
      <c r="AF62" s="735"/>
      <c r="AG62" s="736"/>
      <c r="AH62" s="736"/>
      <c r="AI62" s="736"/>
      <c r="AJ62" s="737"/>
      <c r="AK62" s="806"/>
      <c r="AL62" s="804"/>
      <c r="AM62" s="804"/>
      <c r="AN62" s="804"/>
      <c r="AO62" s="804"/>
      <c r="AP62" s="804"/>
      <c r="AQ62" s="804"/>
      <c r="AR62" s="804"/>
      <c r="AS62" s="804"/>
      <c r="AT62" s="804"/>
      <c r="AU62" s="804"/>
      <c r="AV62" s="804"/>
      <c r="AW62" s="804"/>
      <c r="AX62" s="804"/>
      <c r="AY62" s="804"/>
      <c r="AZ62" s="807"/>
      <c r="BA62" s="807"/>
      <c r="BB62" s="807"/>
      <c r="BC62" s="807"/>
      <c r="BD62" s="807"/>
      <c r="BE62" s="798"/>
      <c r="BF62" s="798"/>
      <c r="BG62" s="798"/>
      <c r="BH62" s="798"/>
      <c r="BI62" s="799"/>
      <c r="BJ62" s="815" t="s">
        <v>338</v>
      </c>
      <c r="BK62" s="776"/>
      <c r="BL62" s="776"/>
      <c r="BM62" s="776"/>
      <c r="BN62" s="777"/>
      <c r="BO62" s="105"/>
      <c r="BP62" s="105"/>
      <c r="BQ62" s="102">
        <v>56</v>
      </c>
      <c r="BR62" s="103"/>
      <c r="BS62" s="742"/>
      <c r="BT62" s="743"/>
      <c r="BU62" s="743"/>
      <c r="BV62" s="743"/>
      <c r="BW62" s="743"/>
      <c r="BX62" s="743"/>
      <c r="BY62" s="743"/>
      <c r="BZ62" s="743"/>
      <c r="CA62" s="743"/>
      <c r="CB62" s="743"/>
      <c r="CC62" s="743"/>
      <c r="CD62" s="743"/>
      <c r="CE62" s="743"/>
      <c r="CF62" s="743"/>
      <c r="CG62" s="744"/>
      <c r="CH62" s="753"/>
      <c r="CI62" s="754"/>
      <c r="CJ62" s="754"/>
      <c r="CK62" s="754"/>
      <c r="CL62" s="755"/>
      <c r="CM62" s="753"/>
      <c r="CN62" s="754"/>
      <c r="CO62" s="754"/>
      <c r="CP62" s="754"/>
      <c r="CQ62" s="755"/>
      <c r="CR62" s="753"/>
      <c r="CS62" s="754"/>
      <c r="CT62" s="754"/>
      <c r="CU62" s="754"/>
      <c r="CV62" s="755"/>
      <c r="CW62" s="753"/>
      <c r="CX62" s="754"/>
      <c r="CY62" s="754"/>
      <c r="CZ62" s="754"/>
      <c r="DA62" s="755"/>
      <c r="DB62" s="753"/>
      <c r="DC62" s="754"/>
      <c r="DD62" s="754"/>
      <c r="DE62" s="754"/>
      <c r="DF62" s="755"/>
      <c r="DG62" s="753"/>
      <c r="DH62" s="754"/>
      <c r="DI62" s="754"/>
      <c r="DJ62" s="754"/>
      <c r="DK62" s="755"/>
      <c r="DL62" s="753"/>
      <c r="DM62" s="754"/>
      <c r="DN62" s="754"/>
      <c r="DO62" s="754"/>
      <c r="DP62" s="755"/>
      <c r="DQ62" s="753"/>
      <c r="DR62" s="754"/>
      <c r="DS62" s="754"/>
      <c r="DT62" s="754"/>
      <c r="DU62" s="755"/>
      <c r="DV62" s="742"/>
      <c r="DW62" s="743"/>
      <c r="DX62" s="743"/>
      <c r="DY62" s="743"/>
      <c r="DZ62" s="756"/>
      <c r="EA62" s="93"/>
    </row>
    <row r="63" spans="1:131" ht="26.25" customHeight="1" thickBot="1" x14ac:dyDescent="0.2">
      <c r="A63" s="104" t="s">
        <v>322</v>
      </c>
      <c r="B63" s="760" t="s">
        <v>339</v>
      </c>
      <c r="C63" s="761"/>
      <c r="D63" s="761"/>
      <c r="E63" s="761"/>
      <c r="F63" s="761"/>
      <c r="G63" s="761"/>
      <c r="H63" s="761"/>
      <c r="I63" s="761"/>
      <c r="J63" s="761"/>
      <c r="K63" s="761"/>
      <c r="L63" s="761"/>
      <c r="M63" s="761"/>
      <c r="N63" s="761"/>
      <c r="O63" s="761"/>
      <c r="P63" s="762"/>
      <c r="Q63" s="808"/>
      <c r="R63" s="809"/>
      <c r="S63" s="809"/>
      <c r="T63" s="809"/>
      <c r="U63" s="809"/>
      <c r="V63" s="809"/>
      <c r="W63" s="809"/>
      <c r="X63" s="809"/>
      <c r="Y63" s="809"/>
      <c r="Z63" s="809"/>
      <c r="AA63" s="809"/>
      <c r="AB63" s="809"/>
      <c r="AC63" s="809"/>
      <c r="AD63" s="809"/>
      <c r="AE63" s="810"/>
      <c r="AF63" s="811">
        <v>15</v>
      </c>
      <c r="AG63" s="812"/>
      <c r="AH63" s="812"/>
      <c r="AI63" s="812"/>
      <c r="AJ63" s="813"/>
      <c r="AK63" s="814"/>
      <c r="AL63" s="809"/>
      <c r="AM63" s="809"/>
      <c r="AN63" s="809"/>
      <c r="AO63" s="809"/>
      <c r="AP63" s="812"/>
      <c r="AQ63" s="812"/>
      <c r="AR63" s="812"/>
      <c r="AS63" s="812"/>
      <c r="AT63" s="812"/>
      <c r="AU63" s="812"/>
      <c r="AV63" s="812"/>
      <c r="AW63" s="812"/>
      <c r="AX63" s="812"/>
      <c r="AY63" s="812"/>
      <c r="AZ63" s="816"/>
      <c r="BA63" s="816"/>
      <c r="BB63" s="816"/>
      <c r="BC63" s="816"/>
      <c r="BD63" s="816"/>
      <c r="BE63" s="817"/>
      <c r="BF63" s="817"/>
      <c r="BG63" s="817"/>
      <c r="BH63" s="817"/>
      <c r="BI63" s="818"/>
      <c r="BJ63" s="819" t="s">
        <v>64</v>
      </c>
      <c r="BK63" s="820"/>
      <c r="BL63" s="820"/>
      <c r="BM63" s="820"/>
      <c r="BN63" s="821"/>
      <c r="BO63" s="105"/>
      <c r="BP63" s="105"/>
      <c r="BQ63" s="102">
        <v>57</v>
      </c>
      <c r="BR63" s="103"/>
      <c r="BS63" s="742"/>
      <c r="BT63" s="743"/>
      <c r="BU63" s="743"/>
      <c r="BV63" s="743"/>
      <c r="BW63" s="743"/>
      <c r="BX63" s="743"/>
      <c r="BY63" s="743"/>
      <c r="BZ63" s="743"/>
      <c r="CA63" s="743"/>
      <c r="CB63" s="743"/>
      <c r="CC63" s="743"/>
      <c r="CD63" s="743"/>
      <c r="CE63" s="743"/>
      <c r="CF63" s="743"/>
      <c r="CG63" s="744"/>
      <c r="CH63" s="753"/>
      <c r="CI63" s="754"/>
      <c r="CJ63" s="754"/>
      <c r="CK63" s="754"/>
      <c r="CL63" s="755"/>
      <c r="CM63" s="753"/>
      <c r="CN63" s="754"/>
      <c r="CO63" s="754"/>
      <c r="CP63" s="754"/>
      <c r="CQ63" s="755"/>
      <c r="CR63" s="753"/>
      <c r="CS63" s="754"/>
      <c r="CT63" s="754"/>
      <c r="CU63" s="754"/>
      <c r="CV63" s="755"/>
      <c r="CW63" s="753"/>
      <c r="CX63" s="754"/>
      <c r="CY63" s="754"/>
      <c r="CZ63" s="754"/>
      <c r="DA63" s="755"/>
      <c r="DB63" s="753"/>
      <c r="DC63" s="754"/>
      <c r="DD63" s="754"/>
      <c r="DE63" s="754"/>
      <c r="DF63" s="755"/>
      <c r="DG63" s="753"/>
      <c r="DH63" s="754"/>
      <c r="DI63" s="754"/>
      <c r="DJ63" s="754"/>
      <c r="DK63" s="755"/>
      <c r="DL63" s="753"/>
      <c r="DM63" s="754"/>
      <c r="DN63" s="754"/>
      <c r="DO63" s="754"/>
      <c r="DP63" s="755"/>
      <c r="DQ63" s="753"/>
      <c r="DR63" s="754"/>
      <c r="DS63" s="754"/>
      <c r="DT63" s="754"/>
      <c r="DU63" s="755"/>
      <c r="DV63" s="742"/>
      <c r="DW63" s="743"/>
      <c r="DX63" s="743"/>
      <c r="DY63" s="743"/>
      <c r="DZ63" s="756"/>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2"/>
      <c r="BT64" s="743"/>
      <c r="BU64" s="743"/>
      <c r="BV64" s="743"/>
      <c r="BW64" s="743"/>
      <c r="BX64" s="743"/>
      <c r="BY64" s="743"/>
      <c r="BZ64" s="743"/>
      <c r="CA64" s="743"/>
      <c r="CB64" s="743"/>
      <c r="CC64" s="743"/>
      <c r="CD64" s="743"/>
      <c r="CE64" s="743"/>
      <c r="CF64" s="743"/>
      <c r="CG64" s="744"/>
      <c r="CH64" s="753"/>
      <c r="CI64" s="754"/>
      <c r="CJ64" s="754"/>
      <c r="CK64" s="754"/>
      <c r="CL64" s="755"/>
      <c r="CM64" s="753"/>
      <c r="CN64" s="754"/>
      <c r="CO64" s="754"/>
      <c r="CP64" s="754"/>
      <c r="CQ64" s="755"/>
      <c r="CR64" s="753"/>
      <c r="CS64" s="754"/>
      <c r="CT64" s="754"/>
      <c r="CU64" s="754"/>
      <c r="CV64" s="755"/>
      <c r="CW64" s="753"/>
      <c r="CX64" s="754"/>
      <c r="CY64" s="754"/>
      <c r="CZ64" s="754"/>
      <c r="DA64" s="755"/>
      <c r="DB64" s="753"/>
      <c r="DC64" s="754"/>
      <c r="DD64" s="754"/>
      <c r="DE64" s="754"/>
      <c r="DF64" s="755"/>
      <c r="DG64" s="753"/>
      <c r="DH64" s="754"/>
      <c r="DI64" s="754"/>
      <c r="DJ64" s="754"/>
      <c r="DK64" s="755"/>
      <c r="DL64" s="753"/>
      <c r="DM64" s="754"/>
      <c r="DN64" s="754"/>
      <c r="DO64" s="754"/>
      <c r="DP64" s="755"/>
      <c r="DQ64" s="753"/>
      <c r="DR64" s="754"/>
      <c r="DS64" s="754"/>
      <c r="DT64" s="754"/>
      <c r="DU64" s="755"/>
      <c r="DV64" s="742"/>
      <c r="DW64" s="743"/>
      <c r="DX64" s="743"/>
      <c r="DY64" s="743"/>
      <c r="DZ64" s="756"/>
      <c r="EA64" s="93"/>
    </row>
    <row r="65" spans="1:131" ht="26.25" customHeight="1" thickBot="1" x14ac:dyDescent="0.2">
      <c r="A65" s="96" t="s">
        <v>340</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2"/>
      <c r="BT65" s="743"/>
      <c r="BU65" s="743"/>
      <c r="BV65" s="743"/>
      <c r="BW65" s="743"/>
      <c r="BX65" s="743"/>
      <c r="BY65" s="743"/>
      <c r="BZ65" s="743"/>
      <c r="CA65" s="743"/>
      <c r="CB65" s="743"/>
      <c r="CC65" s="743"/>
      <c r="CD65" s="743"/>
      <c r="CE65" s="743"/>
      <c r="CF65" s="743"/>
      <c r="CG65" s="744"/>
      <c r="CH65" s="753"/>
      <c r="CI65" s="754"/>
      <c r="CJ65" s="754"/>
      <c r="CK65" s="754"/>
      <c r="CL65" s="755"/>
      <c r="CM65" s="753"/>
      <c r="CN65" s="754"/>
      <c r="CO65" s="754"/>
      <c r="CP65" s="754"/>
      <c r="CQ65" s="755"/>
      <c r="CR65" s="753"/>
      <c r="CS65" s="754"/>
      <c r="CT65" s="754"/>
      <c r="CU65" s="754"/>
      <c r="CV65" s="755"/>
      <c r="CW65" s="753"/>
      <c r="CX65" s="754"/>
      <c r="CY65" s="754"/>
      <c r="CZ65" s="754"/>
      <c r="DA65" s="755"/>
      <c r="DB65" s="753"/>
      <c r="DC65" s="754"/>
      <c r="DD65" s="754"/>
      <c r="DE65" s="754"/>
      <c r="DF65" s="755"/>
      <c r="DG65" s="753"/>
      <c r="DH65" s="754"/>
      <c r="DI65" s="754"/>
      <c r="DJ65" s="754"/>
      <c r="DK65" s="755"/>
      <c r="DL65" s="753"/>
      <c r="DM65" s="754"/>
      <c r="DN65" s="754"/>
      <c r="DO65" s="754"/>
      <c r="DP65" s="755"/>
      <c r="DQ65" s="753"/>
      <c r="DR65" s="754"/>
      <c r="DS65" s="754"/>
      <c r="DT65" s="754"/>
      <c r="DU65" s="755"/>
      <c r="DV65" s="742"/>
      <c r="DW65" s="743"/>
      <c r="DX65" s="743"/>
      <c r="DY65" s="743"/>
      <c r="DZ65" s="756"/>
      <c r="EA65" s="93"/>
    </row>
    <row r="66" spans="1:131" ht="26.25" customHeight="1" x14ac:dyDescent="0.15">
      <c r="A66" s="714" t="s">
        <v>341</v>
      </c>
      <c r="B66" s="715"/>
      <c r="C66" s="715"/>
      <c r="D66" s="715"/>
      <c r="E66" s="715"/>
      <c r="F66" s="715"/>
      <c r="G66" s="715"/>
      <c r="H66" s="715"/>
      <c r="I66" s="715"/>
      <c r="J66" s="715"/>
      <c r="K66" s="715"/>
      <c r="L66" s="715"/>
      <c r="M66" s="715"/>
      <c r="N66" s="715"/>
      <c r="O66" s="715"/>
      <c r="P66" s="716"/>
      <c r="Q66" s="691" t="s">
        <v>326</v>
      </c>
      <c r="R66" s="692"/>
      <c r="S66" s="692"/>
      <c r="T66" s="692"/>
      <c r="U66" s="693"/>
      <c r="V66" s="691" t="s">
        <v>327</v>
      </c>
      <c r="W66" s="692"/>
      <c r="X66" s="692"/>
      <c r="Y66" s="692"/>
      <c r="Z66" s="693"/>
      <c r="AA66" s="691" t="s">
        <v>328</v>
      </c>
      <c r="AB66" s="692"/>
      <c r="AC66" s="692"/>
      <c r="AD66" s="692"/>
      <c r="AE66" s="693"/>
      <c r="AF66" s="822" t="s">
        <v>329</v>
      </c>
      <c r="AG66" s="783"/>
      <c r="AH66" s="783"/>
      <c r="AI66" s="783"/>
      <c r="AJ66" s="823"/>
      <c r="AK66" s="691" t="s">
        <v>330</v>
      </c>
      <c r="AL66" s="715"/>
      <c r="AM66" s="715"/>
      <c r="AN66" s="715"/>
      <c r="AO66" s="716"/>
      <c r="AP66" s="691" t="s">
        <v>331</v>
      </c>
      <c r="AQ66" s="692"/>
      <c r="AR66" s="692"/>
      <c r="AS66" s="692"/>
      <c r="AT66" s="693"/>
      <c r="AU66" s="691" t="s">
        <v>342</v>
      </c>
      <c r="AV66" s="692"/>
      <c r="AW66" s="692"/>
      <c r="AX66" s="692"/>
      <c r="AY66" s="693"/>
      <c r="AZ66" s="691" t="s">
        <v>308</v>
      </c>
      <c r="BA66" s="692"/>
      <c r="BB66" s="692"/>
      <c r="BC66" s="692"/>
      <c r="BD66" s="703"/>
      <c r="BE66" s="105"/>
      <c r="BF66" s="105"/>
      <c r="BG66" s="105"/>
      <c r="BH66" s="105"/>
      <c r="BI66" s="105"/>
      <c r="BJ66" s="105"/>
      <c r="BK66" s="105"/>
      <c r="BL66" s="105"/>
      <c r="BM66" s="105"/>
      <c r="BN66" s="105"/>
      <c r="BO66" s="105"/>
      <c r="BP66" s="105"/>
      <c r="BQ66" s="102">
        <v>60</v>
      </c>
      <c r="BR66" s="107"/>
      <c r="BS66" s="827"/>
      <c r="BT66" s="828"/>
      <c r="BU66" s="828"/>
      <c r="BV66" s="828"/>
      <c r="BW66" s="828"/>
      <c r="BX66" s="828"/>
      <c r="BY66" s="828"/>
      <c r="BZ66" s="828"/>
      <c r="CA66" s="828"/>
      <c r="CB66" s="828"/>
      <c r="CC66" s="828"/>
      <c r="CD66" s="828"/>
      <c r="CE66" s="828"/>
      <c r="CF66" s="828"/>
      <c r="CG66" s="833"/>
      <c r="CH66" s="830"/>
      <c r="CI66" s="831"/>
      <c r="CJ66" s="831"/>
      <c r="CK66" s="831"/>
      <c r="CL66" s="832"/>
      <c r="CM66" s="830"/>
      <c r="CN66" s="831"/>
      <c r="CO66" s="831"/>
      <c r="CP66" s="831"/>
      <c r="CQ66" s="832"/>
      <c r="CR66" s="830"/>
      <c r="CS66" s="831"/>
      <c r="CT66" s="831"/>
      <c r="CU66" s="831"/>
      <c r="CV66" s="832"/>
      <c r="CW66" s="830"/>
      <c r="CX66" s="831"/>
      <c r="CY66" s="831"/>
      <c r="CZ66" s="831"/>
      <c r="DA66" s="832"/>
      <c r="DB66" s="830"/>
      <c r="DC66" s="831"/>
      <c r="DD66" s="831"/>
      <c r="DE66" s="831"/>
      <c r="DF66" s="832"/>
      <c r="DG66" s="830"/>
      <c r="DH66" s="831"/>
      <c r="DI66" s="831"/>
      <c r="DJ66" s="831"/>
      <c r="DK66" s="832"/>
      <c r="DL66" s="830"/>
      <c r="DM66" s="831"/>
      <c r="DN66" s="831"/>
      <c r="DO66" s="831"/>
      <c r="DP66" s="832"/>
      <c r="DQ66" s="830"/>
      <c r="DR66" s="831"/>
      <c r="DS66" s="831"/>
      <c r="DT66" s="831"/>
      <c r="DU66" s="832"/>
      <c r="DV66" s="827"/>
      <c r="DW66" s="828"/>
      <c r="DX66" s="828"/>
      <c r="DY66" s="828"/>
      <c r="DZ66" s="829"/>
      <c r="EA66" s="93"/>
    </row>
    <row r="67" spans="1:131" ht="26.25" customHeight="1" thickBot="1" x14ac:dyDescent="0.2">
      <c r="A67" s="717"/>
      <c r="B67" s="718"/>
      <c r="C67" s="718"/>
      <c r="D67" s="718"/>
      <c r="E67" s="718"/>
      <c r="F67" s="718"/>
      <c r="G67" s="718"/>
      <c r="H67" s="718"/>
      <c r="I67" s="718"/>
      <c r="J67" s="718"/>
      <c r="K67" s="718"/>
      <c r="L67" s="718"/>
      <c r="M67" s="718"/>
      <c r="N67" s="718"/>
      <c r="O67" s="718"/>
      <c r="P67" s="719"/>
      <c r="Q67" s="694"/>
      <c r="R67" s="695"/>
      <c r="S67" s="695"/>
      <c r="T67" s="695"/>
      <c r="U67" s="696"/>
      <c r="V67" s="694"/>
      <c r="W67" s="695"/>
      <c r="X67" s="695"/>
      <c r="Y67" s="695"/>
      <c r="Z67" s="696"/>
      <c r="AA67" s="694"/>
      <c r="AB67" s="695"/>
      <c r="AC67" s="695"/>
      <c r="AD67" s="695"/>
      <c r="AE67" s="696"/>
      <c r="AF67" s="824"/>
      <c r="AG67" s="786"/>
      <c r="AH67" s="786"/>
      <c r="AI67" s="786"/>
      <c r="AJ67" s="825"/>
      <c r="AK67" s="826"/>
      <c r="AL67" s="718"/>
      <c r="AM67" s="718"/>
      <c r="AN67" s="718"/>
      <c r="AO67" s="719"/>
      <c r="AP67" s="694"/>
      <c r="AQ67" s="695"/>
      <c r="AR67" s="695"/>
      <c r="AS67" s="695"/>
      <c r="AT67" s="696"/>
      <c r="AU67" s="694"/>
      <c r="AV67" s="695"/>
      <c r="AW67" s="695"/>
      <c r="AX67" s="695"/>
      <c r="AY67" s="696"/>
      <c r="AZ67" s="694"/>
      <c r="BA67" s="695"/>
      <c r="BB67" s="695"/>
      <c r="BC67" s="695"/>
      <c r="BD67" s="704"/>
      <c r="BE67" s="105"/>
      <c r="BF67" s="105"/>
      <c r="BG67" s="105"/>
      <c r="BH67" s="105"/>
      <c r="BI67" s="105"/>
      <c r="BJ67" s="105"/>
      <c r="BK67" s="105"/>
      <c r="BL67" s="105"/>
      <c r="BM67" s="105"/>
      <c r="BN67" s="105"/>
      <c r="BO67" s="105"/>
      <c r="BP67" s="105"/>
      <c r="BQ67" s="102">
        <v>61</v>
      </c>
      <c r="BR67" s="107"/>
      <c r="BS67" s="827"/>
      <c r="BT67" s="828"/>
      <c r="BU67" s="828"/>
      <c r="BV67" s="828"/>
      <c r="BW67" s="828"/>
      <c r="BX67" s="828"/>
      <c r="BY67" s="828"/>
      <c r="BZ67" s="828"/>
      <c r="CA67" s="828"/>
      <c r="CB67" s="828"/>
      <c r="CC67" s="828"/>
      <c r="CD67" s="828"/>
      <c r="CE67" s="828"/>
      <c r="CF67" s="828"/>
      <c r="CG67" s="833"/>
      <c r="CH67" s="830"/>
      <c r="CI67" s="831"/>
      <c r="CJ67" s="831"/>
      <c r="CK67" s="831"/>
      <c r="CL67" s="832"/>
      <c r="CM67" s="830"/>
      <c r="CN67" s="831"/>
      <c r="CO67" s="831"/>
      <c r="CP67" s="831"/>
      <c r="CQ67" s="832"/>
      <c r="CR67" s="830"/>
      <c r="CS67" s="831"/>
      <c r="CT67" s="831"/>
      <c r="CU67" s="831"/>
      <c r="CV67" s="832"/>
      <c r="CW67" s="830"/>
      <c r="CX67" s="831"/>
      <c r="CY67" s="831"/>
      <c r="CZ67" s="831"/>
      <c r="DA67" s="832"/>
      <c r="DB67" s="830"/>
      <c r="DC67" s="831"/>
      <c r="DD67" s="831"/>
      <c r="DE67" s="831"/>
      <c r="DF67" s="832"/>
      <c r="DG67" s="830"/>
      <c r="DH67" s="831"/>
      <c r="DI67" s="831"/>
      <c r="DJ67" s="831"/>
      <c r="DK67" s="832"/>
      <c r="DL67" s="830"/>
      <c r="DM67" s="831"/>
      <c r="DN67" s="831"/>
      <c r="DO67" s="831"/>
      <c r="DP67" s="832"/>
      <c r="DQ67" s="830"/>
      <c r="DR67" s="831"/>
      <c r="DS67" s="831"/>
      <c r="DT67" s="831"/>
      <c r="DU67" s="832"/>
      <c r="DV67" s="827"/>
      <c r="DW67" s="828"/>
      <c r="DX67" s="828"/>
      <c r="DY67" s="828"/>
      <c r="DZ67" s="829"/>
      <c r="EA67" s="93"/>
    </row>
    <row r="68" spans="1:131" ht="26.25" customHeight="1" thickTop="1" x14ac:dyDescent="0.15">
      <c r="A68" s="100">
        <v>1</v>
      </c>
      <c r="B68" s="837" t="s">
        <v>343</v>
      </c>
      <c r="C68" s="838"/>
      <c r="D68" s="838"/>
      <c r="E68" s="838"/>
      <c r="F68" s="838"/>
      <c r="G68" s="838"/>
      <c r="H68" s="838"/>
      <c r="I68" s="838"/>
      <c r="J68" s="838"/>
      <c r="K68" s="838"/>
      <c r="L68" s="838"/>
      <c r="M68" s="838"/>
      <c r="N68" s="838"/>
      <c r="O68" s="838"/>
      <c r="P68" s="839"/>
      <c r="Q68" s="840">
        <v>850</v>
      </c>
      <c r="R68" s="834"/>
      <c r="S68" s="834"/>
      <c r="T68" s="834"/>
      <c r="U68" s="834"/>
      <c r="V68" s="834">
        <v>835</v>
      </c>
      <c r="W68" s="834"/>
      <c r="X68" s="834"/>
      <c r="Y68" s="834"/>
      <c r="Z68" s="834"/>
      <c r="AA68" s="834">
        <v>15</v>
      </c>
      <c r="AB68" s="834"/>
      <c r="AC68" s="834"/>
      <c r="AD68" s="834"/>
      <c r="AE68" s="834"/>
      <c r="AF68" s="834">
        <v>12</v>
      </c>
      <c r="AG68" s="834"/>
      <c r="AH68" s="834"/>
      <c r="AI68" s="834"/>
      <c r="AJ68" s="834"/>
      <c r="AK68" s="834">
        <v>0</v>
      </c>
      <c r="AL68" s="834"/>
      <c r="AM68" s="834"/>
      <c r="AN68" s="834"/>
      <c r="AO68" s="834"/>
      <c r="AP68" s="834">
        <v>0</v>
      </c>
      <c r="AQ68" s="834"/>
      <c r="AR68" s="834"/>
      <c r="AS68" s="834"/>
      <c r="AT68" s="834"/>
      <c r="AU68" s="834">
        <v>0</v>
      </c>
      <c r="AV68" s="834"/>
      <c r="AW68" s="834"/>
      <c r="AX68" s="834"/>
      <c r="AY68" s="834"/>
      <c r="AZ68" s="835"/>
      <c r="BA68" s="835"/>
      <c r="BB68" s="835"/>
      <c r="BC68" s="835"/>
      <c r="BD68" s="836"/>
      <c r="BE68" s="105"/>
      <c r="BF68" s="105"/>
      <c r="BG68" s="105"/>
      <c r="BH68" s="105"/>
      <c r="BI68" s="105"/>
      <c r="BJ68" s="105"/>
      <c r="BK68" s="105"/>
      <c r="BL68" s="105"/>
      <c r="BM68" s="105"/>
      <c r="BN68" s="105"/>
      <c r="BO68" s="105"/>
      <c r="BP68" s="105"/>
      <c r="BQ68" s="102">
        <v>62</v>
      </c>
      <c r="BR68" s="107"/>
      <c r="BS68" s="827"/>
      <c r="BT68" s="828"/>
      <c r="BU68" s="828"/>
      <c r="BV68" s="828"/>
      <c r="BW68" s="828"/>
      <c r="BX68" s="828"/>
      <c r="BY68" s="828"/>
      <c r="BZ68" s="828"/>
      <c r="CA68" s="828"/>
      <c r="CB68" s="828"/>
      <c r="CC68" s="828"/>
      <c r="CD68" s="828"/>
      <c r="CE68" s="828"/>
      <c r="CF68" s="828"/>
      <c r="CG68" s="833"/>
      <c r="CH68" s="830"/>
      <c r="CI68" s="831"/>
      <c r="CJ68" s="831"/>
      <c r="CK68" s="831"/>
      <c r="CL68" s="832"/>
      <c r="CM68" s="830"/>
      <c r="CN68" s="831"/>
      <c r="CO68" s="831"/>
      <c r="CP68" s="831"/>
      <c r="CQ68" s="832"/>
      <c r="CR68" s="830"/>
      <c r="CS68" s="831"/>
      <c r="CT68" s="831"/>
      <c r="CU68" s="831"/>
      <c r="CV68" s="832"/>
      <c r="CW68" s="830"/>
      <c r="CX68" s="831"/>
      <c r="CY68" s="831"/>
      <c r="CZ68" s="831"/>
      <c r="DA68" s="832"/>
      <c r="DB68" s="830"/>
      <c r="DC68" s="831"/>
      <c r="DD68" s="831"/>
      <c r="DE68" s="831"/>
      <c r="DF68" s="832"/>
      <c r="DG68" s="830"/>
      <c r="DH68" s="831"/>
      <c r="DI68" s="831"/>
      <c r="DJ68" s="831"/>
      <c r="DK68" s="832"/>
      <c r="DL68" s="830"/>
      <c r="DM68" s="831"/>
      <c r="DN68" s="831"/>
      <c r="DO68" s="831"/>
      <c r="DP68" s="832"/>
      <c r="DQ68" s="830"/>
      <c r="DR68" s="831"/>
      <c r="DS68" s="831"/>
      <c r="DT68" s="831"/>
      <c r="DU68" s="832"/>
      <c r="DV68" s="827"/>
      <c r="DW68" s="828"/>
      <c r="DX68" s="828"/>
      <c r="DY68" s="828"/>
      <c r="DZ68" s="829"/>
      <c r="EA68" s="93"/>
    </row>
    <row r="69" spans="1:131" ht="26.25" customHeight="1" x14ac:dyDescent="0.15">
      <c r="A69" s="102">
        <v>2</v>
      </c>
      <c r="B69" s="841" t="s">
        <v>344</v>
      </c>
      <c r="C69" s="842"/>
      <c r="D69" s="842"/>
      <c r="E69" s="842"/>
      <c r="F69" s="842"/>
      <c r="G69" s="842"/>
      <c r="H69" s="842"/>
      <c r="I69" s="842"/>
      <c r="J69" s="842"/>
      <c r="K69" s="842"/>
      <c r="L69" s="842"/>
      <c r="M69" s="842"/>
      <c r="N69" s="842"/>
      <c r="O69" s="842"/>
      <c r="P69" s="843"/>
      <c r="Q69" s="844">
        <v>3132</v>
      </c>
      <c r="R69" s="801"/>
      <c r="S69" s="801"/>
      <c r="T69" s="801"/>
      <c r="U69" s="801"/>
      <c r="V69" s="801">
        <v>3024</v>
      </c>
      <c r="W69" s="801"/>
      <c r="X69" s="801"/>
      <c r="Y69" s="801"/>
      <c r="Z69" s="801"/>
      <c r="AA69" s="801">
        <v>108</v>
      </c>
      <c r="AB69" s="801"/>
      <c r="AC69" s="801"/>
      <c r="AD69" s="801"/>
      <c r="AE69" s="801"/>
      <c r="AF69" s="801">
        <v>108</v>
      </c>
      <c r="AG69" s="801"/>
      <c r="AH69" s="801"/>
      <c r="AI69" s="801"/>
      <c r="AJ69" s="801"/>
      <c r="AK69" s="801">
        <v>25</v>
      </c>
      <c r="AL69" s="801"/>
      <c r="AM69" s="801"/>
      <c r="AN69" s="801"/>
      <c r="AO69" s="801"/>
      <c r="AP69" s="801">
        <v>0</v>
      </c>
      <c r="AQ69" s="801"/>
      <c r="AR69" s="801"/>
      <c r="AS69" s="801"/>
      <c r="AT69" s="801"/>
      <c r="AU69" s="801">
        <v>0</v>
      </c>
      <c r="AV69" s="801"/>
      <c r="AW69" s="801"/>
      <c r="AX69" s="801"/>
      <c r="AY69" s="801"/>
      <c r="AZ69" s="798"/>
      <c r="BA69" s="798"/>
      <c r="BB69" s="798"/>
      <c r="BC69" s="798"/>
      <c r="BD69" s="799"/>
      <c r="BE69" s="105"/>
      <c r="BF69" s="105"/>
      <c r="BG69" s="105"/>
      <c r="BH69" s="105"/>
      <c r="BI69" s="105"/>
      <c r="BJ69" s="105"/>
      <c r="BK69" s="105"/>
      <c r="BL69" s="105"/>
      <c r="BM69" s="105"/>
      <c r="BN69" s="105"/>
      <c r="BO69" s="105"/>
      <c r="BP69" s="105"/>
      <c r="BQ69" s="102">
        <v>63</v>
      </c>
      <c r="BR69" s="107"/>
      <c r="BS69" s="827"/>
      <c r="BT69" s="828"/>
      <c r="BU69" s="828"/>
      <c r="BV69" s="828"/>
      <c r="BW69" s="828"/>
      <c r="BX69" s="828"/>
      <c r="BY69" s="828"/>
      <c r="BZ69" s="828"/>
      <c r="CA69" s="828"/>
      <c r="CB69" s="828"/>
      <c r="CC69" s="828"/>
      <c r="CD69" s="828"/>
      <c r="CE69" s="828"/>
      <c r="CF69" s="828"/>
      <c r="CG69" s="833"/>
      <c r="CH69" s="830"/>
      <c r="CI69" s="831"/>
      <c r="CJ69" s="831"/>
      <c r="CK69" s="831"/>
      <c r="CL69" s="832"/>
      <c r="CM69" s="830"/>
      <c r="CN69" s="831"/>
      <c r="CO69" s="831"/>
      <c r="CP69" s="831"/>
      <c r="CQ69" s="832"/>
      <c r="CR69" s="830"/>
      <c r="CS69" s="831"/>
      <c r="CT69" s="831"/>
      <c r="CU69" s="831"/>
      <c r="CV69" s="832"/>
      <c r="CW69" s="830"/>
      <c r="CX69" s="831"/>
      <c r="CY69" s="831"/>
      <c r="CZ69" s="831"/>
      <c r="DA69" s="832"/>
      <c r="DB69" s="830"/>
      <c r="DC69" s="831"/>
      <c r="DD69" s="831"/>
      <c r="DE69" s="831"/>
      <c r="DF69" s="832"/>
      <c r="DG69" s="830"/>
      <c r="DH69" s="831"/>
      <c r="DI69" s="831"/>
      <c r="DJ69" s="831"/>
      <c r="DK69" s="832"/>
      <c r="DL69" s="830"/>
      <c r="DM69" s="831"/>
      <c r="DN69" s="831"/>
      <c r="DO69" s="831"/>
      <c r="DP69" s="832"/>
      <c r="DQ69" s="830"/>
      <c r="DR69" s="831"/>
      <c r="DS69" s="831"/>
      <c r="DT69" s="831"/>
      <c r="DU69" s="832"/>
      <c r="DV69" s="827"/>
      <c r="DW69" s="828"/>
      <c r="DX69" s="828"/>
      <c r="DY69" s="828"/>
      <c r="DZ69" s="829"/>
      <c r="EA69" s="93"/>
    </row>
    <row r="70" spans="1:131" ht="26.25" customHeight="1" x14ac:dyDescent="0.15">
      <c r="A70" s="102">
        <v>3</v>
      </c>
      <c r="B70" s="841" t="s">
        <v>345</v>
      </c>
      <c r="C70" s="842"/>
      <c r="D70" s="842"/>
      <c r="E70" s="842"/>
      <c r="F70" s="842"/>
      <c r="G70" s="842"/>
      <c r="H70" s="842"/>
      <c r="I70" s="842"/>
      <c r="J70" s="842"/>
      <c r="K70" s="842"/>
      <c r="L70" s="842"/>
      <c r="M70" s="842"/>
      <c r="N70" s="842"/>
      <c r="O70" s="842"/>
      <c r="P70" s="843"/>
      <c r="Q70" s="844">
        <v>201</v>
      </c>
      <c r="R70" s="801"/>
      <c r="S70" s="801"/>
      <c r="T70" s="801"/>
      <c r="U70" s="801"/>
      <c r="V70" s="801">
        <v>199</v>
      </c>
      <c r="W70" s="801"/>
      <c r="X70" s="801"/>
      <c r="Y70" s="801"/>
      <c r="Z70" s="801"/>
      <c r="AA70" s="801">
        <v>2</v>
      </c>
      <c r="AB70" s="801"/>
      <c r="AC70" s="801"/>
      <c r="AD70" s="801"/>
      <c r="AE70" s="801"/>
      <c r="AF70" s="801">
        <v>2</v>
      </c>
      <c r="AG70" s="801"/>
      <c r="AH70" s="801"/>
      <c r="AI70" s="801"/>
      <c r="AJ70" s="801"/>
      <c r="AK70" s="801">
        <v>0</v>
      </c>
      <c r="AL70" s="801"/>
      <c r="AM70" s="801"/>
      <c r="AN70" s="801"/>
      <c r="AO70" s="801"/>
      <c r="AP70" s="801">
        <v>0</v>
      </c>
      <c r="AQ70" s="801"/>
      <c r="AR70" s="801"/>
      <c r="AS70" s="801"/>
      <c r="AT70" s="801"/>
      <c r="AU70" s="801">
        <v>0</v>
      </c>
      <c r="AV70" s="801"/>
      <c r="AW70" s="801"/>
      <c r="AX70" s="801"/>
      <c r="AY70" s="801"/>
      <c r="AZ70" s="798"/>
      <c r="BA70" s="798"/>
      <c r="BB70" s="798"/>
      <c r="BC70" s="798"/>
      <c r="BD70" s="799"/>
      <c r="BE70" s="105"/>
      <c r="BF70" s="105"/>
      <c r="BG70" s="105"/>
      <c r="BH70" s="105"/>
      <c r="BI70" s="105"/>
      <c r="BJ70" s="105"/>
      <c r="BK70" s="105"/>
      <c r="BL70" s="105"/>
      <c r="BM70" s="105"/>
      <c r="BN70" s="105"/>
      <c r="BO70" s="105"/>
      <c r="BP70" s="105"/>
      <c r="BQ70" s="102">
        <v>64</v>
      </c>
      <c r="BR70" s="107"/>
      <c r="BS70" s="827"/>
      <c r="BT70" s="828"/>
      <c r="BU70" s="828"/>
      <c r="BV70" s="828"/>
      <c r="BW70" s="828"/>
      <c r="BX70" s="828"/>
      <c r="BY70" s="828"/>
      <c r="BZ70" s="828"/>
      <c r="CA70" s="828"/>
      <c r="CB70" s="828"/>
      <c r="CC70" s="828"/>
      <c r="CD70" s="828"/>
      <c r="CE70" s="828"/>
      <c r="CF70" s="828"/>
      <c r="CG70" s="833"/>
      <c r="CH70" s="830"/>
      <c r="CI70" s="831"/>
      <c r="CJ70" s="831"/>
      <c r="CK70" s="831"/>
      <c r="CL70" s="832"/>
      <c r="CM70" s="830"/>
      <c r="CN70" s="831"/>
      <c r="CO70" s="831"/>
      <c r="CP70" s="831"/>
      <c r="CQ70" s="832"/>
      <c r="CR70" s="830"/>
      <c r="CS70" s="831"/>
      <c r="CT70" s="831"/>
      <c r="CU70" s="831"/>
      <c r="CV70" s="832"/>
      <c r="CW70" s="830"/>
      <c r="CX70" s="831"/>
      <c r="CY70" s="831"/>
      <c r="CZ70" s="831"/>
      <c r="DA70" s="832"/>
      <c r="DB70" s="830"/>
      <c r="DC70" s="831"/>
      <c r="DD70" s="831"/>
      <c r="DE70" s="831"/>
      <c r="DF70" s="832"/>
      <c r="DG70" s="830"/>
      <c r="DH70" s="831"/>
      <c r="DI70" s="831"/>
      <c r="DJ70" s="831"/>
      <c r="DK70" s="832"/>
      <c r="DL70" s="830"/>
      <c r="DM70" s="831"/>
      <c r="DN70" s="831"/>
      <c r="DO70" s="831"/>
      <c r="DP70" s="832"/>
      <c r="DQ70" s="830"/>
      <c r="DR70" s="831"/>
      <c r="DS70" s="831"/>
      <c r="DT70" s="831"/>
      <c r="DU70" s="832"/>
      <c r="DV70" s="827"/>
      <c r="DW70" s="828"/>
      <c r="DX70" s="828"/>
      <c r="DY70" s="828"/>
      <c r="DZ70" s="829"/>
      <c r="EA70" s="93"/>
    </row>
    <row r="71" spans="1:131" ht="26.25" customHeight="1" x14ac:dyDescent="0.15">
      <c r="A71" s="102">
        <v>4</v>
      </c>
      <c r="B71" s="841" t="s">
        <v>346</v>
      </c>
      <c r="C71" s="842"/>
      <c r="D71" s="842"/>
      <c r="E71" s="842"/>
      <c r="F71" s="842"/>
      <c r="G71" s="842"/>
      <c r="H71" s="842"/>
      <c r="I71" s="842"/>
      <c r="J71" s="842"/>
      <c r="K71" s="842"/>
      <c r="L71" s="842"/>
      <c r="M71" s="842"/>
      <c r="N71" s="842"/>
      <c r="O71" s="842"/>
      <c r="P71" s="843"/>
      <c r="Q71" s="844">
        <v>9662</v>
      </c>
      <c r="R71" s="801"/>
      <c r="S71" s="801"/>
      <c r="T71" s="801"/>
      <c r="U71" s="801"/>
      <c r="V71" s="801">
        <v>9392</v>
      </c>
      <c r="W71" s="801"/>
      <c r="X71" s="801"/>
      <c r="Y71" s="801"/>
      <c r="Z71" s="801"/>
      <c r="AA71" s="801">
        <v>270</v>
      </c>
      <c r="AB71" s="801"/>
      <c r="AC71" s="801"/>
      <c r="AD71" s="801"/>
      <c r="AE71" s="801"/>
      <c r="AF71" s="801">
        <v>270</v>
      </c>
      <c r="AG71" s="801"/>
      <c r="AH71" s="801"/>
      <c r="AI71" s="801"/>
      <c r="AJ71" s="801"/>
      <c r="AK71" s="801">
        <v>0</v>
      </c>
      <c r="AL71" s="801"/>
      <c r="AM71" s="801"/>
      <c r="AN71" s="801"/>
      <c r="AO71" s="801"/>
      <c r="AP71" s="801">
        <v>0</v>
      </c>
      <c r="AQ71" s="801"/>
      <c r="AR71" s="801"/>
      <c r="AS71" s="801"/>
      <c r="AT71" s="801"/>
      <c r="AU71" s="801">
        <v>0</v>
      </c>
      <c r="AV71" s="801"/>
      <c r="AW71" s="801"/>
      <c r="AX71" s="801"/>
      <c r="AY71" s="801"/>
      <c r="AZ71" s="798"/>
      <c r="BA71" s="798"/>
      <c r="BB71" s="798"/>
      <c r="BC71" s="798"/>
      <c r="BD71" s="799"/>
      <c r="BE71" s="105"/>
      <c r="BF71" s="105"/>
      <c r="BG71" s="105"/>
      <c r="BH71" s="105"/>
      <c r="BI71" s="105"/>
      <c r="BJ71" s="105"/>
      <c r="BK71" s="105"/>
      <c r="BL71" s="105"/>
      <c r="BM71" s="105"/>
      <c r="BN71" s="105"/>
      <c r="BO71" s="105"/>
      <c r="BP71" s="105"/>
      <c r="BQ71" s="102">
        <v>65</v>
      </c>
      <c r="BR71" s="107"/>
      <c r="BS71" s="827"/>
      <c r="BT71" s="828"/>
      <c r="BU71" s="828"/>
      <c r="BV71" s="828"/>
      <c r="BW71" s="828"/>
      <c r="BX71" s="828"/>
      <c r="BY71" s="828"/>
      <c r="BZ71" s="828"/>
      <c r="CA71" s="828"/>
      <c r="CB71" s="828"/>
      <c r="CC71" s="828"/>
      <c r="CD71" s="828"/>
      <c r="CE71" s="828"/>
      <c r="CF71" s="828"/>
      <c r="CG71" s="833"/>
      <c r="CH71" s="830"/>
      <c r="CI71" s="831"/>
      <c r="CJ71" s="831"/>
      <c r="CK71" s="831"/>
      <c r="CL71" s="832"/>
      <c r="CM71" s="830"/>
      <c r="CN71" s="831"/>
      <c r="CO71" s="831"/>
      <c r="CP71" s="831"/>
      <c r="CQ71" s="832"/>
      <c r="CR71" s="830"/>
      <c r="CS71" s="831"/>
      <c r="CT71" s="831"/>
      <c r="CU71" s="831"/>
      <c r="CV71" s="832"/>
      <c r="CW71" s="830"/>
      <c r="CX71" s="831"/>
      <c r="CY71" s="831"/>
      <c r="CZ71" s="831"/>
      <c r="DA71" s="832"/>
      <c r="DB71" s="830"/>
      <c r="DC71" s="831"/>
      <c r="DD71" s="831"/>
      <c r="DE71" s="831"/>
      <c r="DF71" s="832"/>
      <c r="DG71" s="830"/>
      <c r="DH71" s="831"/>
      <c r="DI71" s="831"/>
      <c r="DJ71" s="831"/>
      <c r="DK71" s="832"/>
      <c r="DL71" s="830"/>
      <c r="DM71" s="831"/>
      <c r="DN71" s="831"/>
      <c r="DO71" s="831"/>
      <c r="DP71" s="832"/>
      <c r="DQ71" s="830"/>
      <c r="DR71" s="831"/>
      <c r="DS71" s="831"/>
      <c r="DT71" s="831"/>
      <c r="DU71" s="832"/>
      <c r="DV71" s="827"/>
      <c r="DW71" s="828"/>
      <c r="DX71" s="828"/>
      <c r="DY71" s="828"/>
      <c r="DZ71" s="829"/>
      <c r="EA71" s="93"/>
    </row>
    <row r="72" spans="1:131" ht="26.25" customHeight="1" x14ac:dyDescent="0.15">
      <c r="A72" s="102">
        <v>5</v>
      </c>
      <c r="B72" s="841" t="s">
        <v>347</v>
      </c>
      <c r="C72" s="842"/>
      <c r="D72" s="842"/>
      <c r="E72" s="842"/>
      <c r="F72" s="842"/>
      <c r="G72" s="842"/>
      <c r="H72" s="842"/>
      <c r="I72" s="842"/>
      <c r="J72" s="842"/>
      <c r="K72" s="842"/>
      <c r="L72" s="842"/>
      <c r="M72" s="842"/>
      <c r="N72" s="842"/>
      <c r="O72" s="842"/>
      <c r="P72" s="843"/>
      <c r="Q72" s="844">
        <v>1269</v>
      </c>
      <c r="R72" s="801"/>
      <c r="S72" s="801"/>
      <c r="T72" s="801"/>
      <c r="U72" s="801"/>
      <c r="V72" s="801">
        <v>1230</v>
      </c>
      <c r="W72" s="801"/>
      <c r="X72" s="801"/>
      <c r="Y72" s="801"/>
      <c r="Z72" s="801"/>
      <c r="AA72" s="801">
        <v>39</v>
      </c>
      <c r="AB72" s="801"/>
      <c r="AC72" s="801"/>
      <c r="AD72" s="801"/>
      <c r="AE72" s="801"/>
      <c r="AF72" s="801">
        <v>39</v>
      </c>
      <c r="AG72" s="801"/>
      <c r="AH72" s="801"/>
      <c r="AI72" s="801"/>
      <c r="AJ72" s="801"/>
      <c r="AK72" s="801">
        <v>9</v>
      </c>
      <c r="AL72" s="801"/>
      <c r="AM72" s="801"/>
      <c r="AN72" s="801"/>
      <c r="AO72" s="801"/>
      <c r="AP72" s="801">
        <v>0</v>
      </c>
      <c r="AQ72" s="801"/>
      <c r="AR72" s="801"/>
      <c r="AS72" s="801"/>
      <c r="AT72" s="801"/>
      <c r="AU72" s="801">
        <v>0</v>
      </c>
      <c r="AV72" s="801"/>
      <c r="AW72" s="801"/>
      <c r="AX72" s="801"/>
      <c r="AY72" s="801"/>
      <c r="AZ72" s="798"/>
      <c r="BA72" s="798"/>
      <c r="BB72" s="798"/>
      <c r="BC72" s="798"/>
      <c r="BD72" s="799"/>
      <c r="BE72" s="105"/>
      <c r="BF72" s="105"/>
      <c r="BG72" s="105"/>
      <c r="BH72" s="105"/>
      <c r="BI72" s="105"/>
      <c r="BJ72" s="105"/>
      <c r="BK72" s="105"/>
      <c r="BL72" s="105"/>
      <c r="BM72" s="105"/>
      <c r="BN72" s="105"/>
      <c r="BO72" s="105"/>
      <c r="BP72" s="105"/>
      <c r="BQ72" s="102">
        <v>66</v>
      </c>
      <c r="BR72" s="107"/>
      <c r="BS72" s="827"/>
      <c r="BT72" s="828"/>
      <c r="BU72" s="828"/>
      <c r="BV72" s="828"/>
      <c r="BW72" s="828"/>
      <c r="BX72" s="828"/>
      <c r="BY72" s="828"/>
      <c r="BZ72" s="828"/>
      <c r="CA72" s="828"/>
      <c r="CB72" s="828"/>
      <c r="CC72" s="828"/>
      <c r="CD72" s="828"/>
      <c r="CE72" s="828"/>
      <c r="CF72" s="828"/>
      <c r="CG72" s="833"/>
      <c r="CH72" s="830"/>
      <c r="CI72" s="831"/>
      <c r="CJ72" s="831"/>
      <c r="CK72" s="831"/>
      <c r="CL72" s="832"/>
      <c r="CM72" s="830"/>
      <c r="CN72" s="831"/>
      <c r="CO72" s="831"/>
      <c r="CP72" s="831"/>
      <c r="CQ72" s="832"/>
      <c r="CR72" s="830"/>
      <c r="CS72" s="831"/>
      <c r="CT72" s="831"/>
      <c r="CU72" s="831"/>
      <c r="CV72" s="832"/>
      <c r="CW72" s="830"/>
      <c r="CX72" s="831"/>
      <c r="CY72" s="831"/>
      <c r="CZ72" s="831"/>
      <c r="DA72" s="832"/>
      <c r="DB72" s="830"/>
      <c r="DC72" s="831"/>
      <c r="DD72" s="831"/>
      <c r="DE72" s="831"/>
      <c r="DF72" s="832"/>
      <c r="DG72" s="830"/>
      <c r="DH72" s="831"/>
      <c r="DI72" s="831"/>
      <c r="DJ72" s="831"/>
      <c r="DK72" s="832"/>
      <c r="DL72" s="830"/>
      <c r="DM72" s="831"/>
      <c r="DN72" s="831"/>
      <c r="DO72" s="831"/>
      <c r="DP72" s="832"/>
      <c r="DQ72" s="830"/>
      <c r="DR72" s="831"/>
      <c r="DS72" s="831"/>
      <c r="DT72" s="831"/>
      <c r="DU72" s="832"/>
      <c r="DV72" s="827"/>
      <c r="DW72" s="828"/>
      <c r="DX72" s="828"/>
      <c r="DY72" s="828"/>
      <c r="DZ72" s="829"/>
      <c r="EA72" s="93"/>
    </row>
    <row r="73" spans="1:131" ht="26.25" customHeight="1" x14ac:dyDescent="0.15">
      <c r="A73" s="102">
        <v>6</v>
      </c>
      <c r="B73" s="841" t="s">
        <v>348</v>
      </c>
      <c r="C73" s="842"/>
      <c r="D73" s="842"/>
      <c r="E73" s="842"/>
      <c r="F73" s="842"/>
      <c r="G73" s="842"/>
      <c r="H73" s="842"/>
      <c r="I73" s="842"/>
      <c r="J73" s="842"/>
      <c r="K73" s="842"/>
      <c r="L73" s="842"/>
      <c r="M73" s="842"/>
      <c r="N73" s="842"/>
      <c r="O73" s="842"/>
      <c r="P73" s="843"/>
      <c r="Q73" s="844">
        <v>34791</v>
      </c>
      <c r="R73" s="801"/>
      <c r="S73" s="801"/>
      <c r="T73" s="801"/>
      <c r="U73" s="801"/>
      <c r="V73" s="801">
        <v>34143</v>
      </c>
      <c r="W73" s="801"/>
      <c r="X73" s="801"/>
      <c r="Y73" s="801"/>
      <c r="Z73" s="801"/>
      <c r="AA73" s="801">
        <v>648</v>
      </c>
      <c r="AB73" s="801"/>
      <c r="AC73" s="801"/>
      <c r="AD73" s="801"/>
      <c r="AE73" s="801"/>
      <c r="AF73" s="801">
        <v>648</v>
      </c>
      <c r="AG73" s="801"/>
      <c r="AH73" s="801"/>
      <c r="AI73" s="801"/>
      <c r="AJ73" s="801"/>
      <c r="AK73" s="801">
        <v>355</v>
      </c>
      <c r="AL73" s="801"/>
      <c r="AM73" s="801"/>
      <c r="AN73" s="801"/>
      <c r="AO73" s="801"/>
      <c r="AP73" s="801">
        <v>0</v>
      </c>
      <c r="AQ73" s="801"/>
      <c r="AR73" s="801"/>
      <c r="AS73" s="801"/>
      <c r="AT73" s="801"/>
      <c r="AU73" s="801">
        <v>0</v>
      </c>
      <c r="AV73" s="801"/>
      <c r="AW73" s="801"/>
      <c r="AX73" s="801"/>
      <c r="AY73" s="801"/>
      <c r="AZ73" s="798"/>
      <c r="BA73" s="798"/>
      <c r="BB73" s="798"/>
      <c r="BC73" s="798"/>
      <c r="BD73" s="799"/>
      <c r="BE73" s="105"/>
      <c r="BF73" s="105"/>
      <c r="BG73" s="105"/>
      <c r="BH73" s="105"/>
      <c r="BI73" s="105"/>
      <c r="BJ73" s="105"/>
      <c r="BK73" s="105"/>
      <c r="BL73" s="105"/>
      <c r="BM73" s="105"/>
      <c r="BN73" s="105"/>
      <c r="BO73" s="105"/>
      <c r="BP73" s="105"/>
      <c r="BQ73" s="102">
        <v>67</v>
      </c>
      <c r="BR73" s="107"/>
      <c r="BS73" s="827"/>
      <c r="BT73" s="828"/>
      <c r="BU73" s="828"/>
      <c r="BV73" s="828"/>
      <c r="BW73" s="828"/>
      <c r="BX73" s="828"/>
      <c r="BY73" s="828"/>
      <c r="BZ73" s="828"/>
      <c r="CA73" s="828"/>
      <c r="CB73" s="828"/>
      <c r="CC73" s="828"/>
      <c r="CD73" s="828"/>
      <c r="CE73" s="828"/>
      <c r="CF73" s="828"/>
      <c r="CG73" s="833"/>
      <c r="CH73" s="830"/>
      <c r="CI73" s="831"/>
      <c r="CJ73" s="831"/>
      <c r="CK73" s="831"/>
      <c r="CL73" s="832"/>
      <c r="CM73" s="830"/>
      <c r="CN73" s="831"/>
      <c r="CO73" s="831"/>
      <c r="CP73" s="831"/>
      <c r="CQ73" s="832"/>
      <c r="CR73" s="830"/>
      <c r="CS73" s="831"/>
      <c r="CT73" s="831"/>
      <c r="CU73" s="831"/>
      <c r="CV73" s="832"/>
      <c r="CW73" s="830"/>
      <c r="CX73" s="831"/>
      <c r="CY73" s="831"/>
      <c r="CZ73" s="831"/>
      <c r="DA73" s="832"/>
      <c r="DB73" s="830"/>
      <c r="DC73" s="831"/>
      <c r="DD73" s="831"/>
      <c r="DE73" s="831"/>
      <c r="DF73" s="832"/>
      <c r="DG73" s="830"/>
      <c r="DH73" s="831"/>
      <c r="DI73" s="831"/>
      <c r="DJ73" s="831"/>
      <c r="DK73" s="832"/>
      <c r="DL73" s="830"/>
      <c r="DM73" s="831"/>
      <c r="DN73" s="831"/>
      <c r="DO73" s="831"/>
      <c r="DP73" s="832"/>
      <c r="DQ73" s="830"/>
      <c r="DR73" s="831"/>
      <c r="DS73" s="831"/>
      <c r="DT73" s="831"/>
      <c r="DU73" s="832"/>
      <c r="DV73" s="827"/>
      <c r="DW73" s="828"/>
      <c r="DX73" s="828"/>
      <c r="DY73" s="828"/>
      <c r="DZ73" s="829"/>
      <c r="EA73" s="93"/>
    </row>
    <row r="74" spans="1:131" ht="26.25" customHeight="1" x14ac:dyDescent="0.15">
      <c r="A74" s="102">
        <v>7</v>
      </c>
      <c r="B74" s="841" t="s">
        <v>349</v>
      </c>
      <c r="C74" s="842"/>
      <c r="D74" s="842"/>
      <c r="E74" s="842"/>
      <c r="F74" s="842"/>
      <c r="G74" s="842"/>
      <c r="H74" s="842"/>
      <c r="I74" s="842"/>
      <c r="J74" s="842"/>
      <c r="K74" s="842"/>
      <c r="L74" s="842"/>
      <c r="M74" s="842"/>
      <c r="N74" s="842"/>
      <c r="O74" s="842"/>
      <c r="P74" s="843"/>
      <c r="Q74" s="844">
        <v>299</v>
      </c>
      <c r="R74" s="801"/>
      <c r="S74" s="801"/>
      <c r="T74" s="801"/>
      <c r="U74" s="801"/>
      <c r="V74" s="801">
        <v>263</v>
      </c>
      <c r="W74" s="801"/>
      <c r="X74" s="801"/>
      <c r="Y74" s="801"/>
      <c r="Z74" s="801"/>
      <c r="AA74" s="801">
        <v>36</v>
      </c>
      <c r="AB74" s="801"/>
      <c r="AC74" s="801"/>
      <c r="AD74" s="801"/>
      <c r="AE74" s="801"/>
      <c r="AF74" s="801">
        <v>36</v>
      </c>
      <c r="AG74" s="801"/>
      <c r="AH74" s="801"/>
      <c r="AI74" s="801"/>
      <c r="AJ74" s="801"/>
      <c r="AK74" s="801">
        <v>0</v>
      </c>
      <c r="AL74" s="801"/>
      <c r="AM74" s="801"/>
      <c r="AN74" s="801"/>
      <c r="AO74" s="801"/>
      <c r="AP74" s="801">
        <v>0</v>
      </c>
      <c r="AQ74" s="801"/>
      <c r="AR74" s="801"/>
      <c r="AS74" s="801"/>
      <c r="AT74" s="801"/>
      <c r="AU74" s="801">
        <v>0</v>
      </c>
      <c r="AV74" s="801"/>
      <c r="AW74" s="801"/>
      <c r="AX74" s="801"/>
      <c r="AY74" s="801"/>
      <c r="AZ74" s="798"/>
      <c r="BA74" s="798"/>
      <c r="BB74" s="798"/>
      <c r="BC74" s="798"/>
      <c r="BD74" s="799"/>
      <c r="BE74" s="105"/>
      <c r="BF74" s="105"/>
      <c r="BG74" s="105"/>
      <c r="BH74" s="105"/>
      <c r="BI74" s="105"/>
      <c r="BJ74" s="105"/>
      <c r="BK74" s="105"/>
      <c r="BL74" s="105"/>
      <c r="BM74" s="105"/>
      <c r="BN74" s="105"/>
      <c r="BO74" s="105"/>
      <c r="BP74" s="105"/>
      <c r="BQ74" s="102">
        <v>68</v>
      </c>
      <c r="BR74" s="107"/>
      <c r="BS74" s="827"/>
      <c r="BT74" s="828"/>
      <c r="BU74" s="828"/>
      <c r="BV74" s="828"/>
      <c r="BW74" s="828"/>
      <c r="BX74" s="828"/>
      <c r="BY74" s="828"/>
      <c r="BZ74" s="828"/>
      <c r="CA74" s="828"/>
      <c r="CB74" s="828"/>
      <c r="CC74" s="828"/>
      <c r="CD74" s="828"/>
      <c r="CE74" s="828"/>
      <c r="CF74" s="828"/>
      <c r="CG74" s="833"/>
      <c r="CH74" s="830"/>
      <c r="CI74" s="831"/>
      <c r="CJ74" s="831"/>
      <c r="CK74" s="831"/>
      <c r="CL74" s="832"/>
      <c r="CM74" s="830"/>
      <c r="CN74" s="831"/>
      <c r="CO74" s="831"/>
      <c r="CP74" s="831"/>
      <c r="CQ74" s="832"/>
      <c r="CR74" s="830"/>
      <c r="CS74" s="831"/>
      <c r="CT74" s="831"/>
      <c r="CU74" s="831"/>
      <c r="CV74" s="832"/>
      <c r="CW74" s="830"/>
      <c r="CX74" s="831"/>
      <c r="CY74" s="831"/>
      <c r="CZ74" s="831"/>
      <c r="DA74" s="832"/>
      <c r="DB74" s="830"/>
      <c r="DC74" s="831"/>
      <c r="DD74" s="831"/>
      <c r="DE74" s="831"/>
      <c r="DF74" s="832"/>
      <c r="DG74" s="830"/>
      <c r="DH74" s="831"/>
      <c r="DI74" s="831"/>
      <c r="DJ74" s="831"/>
      <c r="DK74" s="832"/>
      <c r="DL74" s="830"/>
      <c r="DM74" s="831"/>
      <c r="DN74" s="831"/>
      <c r="DO74" s="831"/>
      <c r="DP74" s="832"/>
      <c r="DQ74" s="830"/>
      <c r="DR74" s="831"/>
      <c r="DS74" s="831"/>
      <c r="DT74" s="831"/>
      <c r="DU74" s="832"/>
      <c r="DV74" s="827"/>
      <c r="DW74" s="828"/>
      <c r="DX74" s="828"/>
      <c r="DY74" s="828"/>
      <c r="DZ74" s="829"/>
      <c r="EA74" s="93"/>
    </row>
    <row r="75" spans="1:131" ht="26.25" customHeight="1" x14ac:dyDescent="0.15">
      <c r="A75" s="102">
        <v>8</v>
      </c>
      <c r="B75" s="841" t="s">
        <v>350</v>
      </c>
      <c r="C75" s="842"/>
      <c r="D75" s="842"/>
      <c r="E75" s="842"/>
      <c r="F75" s="842"/>
      <c r="G75" s="842"/>
      <c r="H75" s="842"/>
      <c r="I75" s="842"/>
      <c r="J75" s="842"/>
      <c r="K75" s="842"/>
      <c r="L75" s="842"/>
      <c r="M75" s="842"/>
      <c r="N75" s="842"/>
      <c r="O75" s="842"/>
      <c r="P75" s="843"/>
      <c r="Q75" s="845">
        <v>150860</v>
      </c>
      <c r="R75" s="846"/>
      <c r="S75" s="846"/>
      <c r="T75" s="846"/>
      <c r="U75" s="800"/>
      <c r="V75" s="847">
        <v>146851</v>
      </c>
      <c r="W75" s="846"/>
      <c r="X75" s="846"/>
      <c r="Y75" s="846"/>
      <c r="Z75" s="800"/>
      <c r="AA75" s="847">
        <v>4009</v>
      </c>
      <c r="AB75" s="846"/>
      <c r="AC75" s="846"/>
      <c r="AD75" s="846"/>
      <c r="AE75" s="800"/>
      <c r="AF75" s="847">
        <v>4009</v>
      </c>
      <c r="AG75" s="846"/>
      <c r="AH75" s="846"/>
      <c r="AI75" s="846"/>
      <c r="AJ75" s="800"/>
      <c r="AK75" s="847">
        <v>2051</v>
      </c>
      <c r="AL75" s="846"/>
      <c r="AM75" s="846"/>
      <c r="AN75" s="846"/>
      <c r="AO75" s="800"/>
      <c r="AP75" s="801">
        <v>0</v>
      </c>
      <c r="AQ75" s="801"/>
      <c r="AR75" s="801"/>
      <c r="AS75" s="801"/>
      <c r="AT75" s="801"/>
      <c r="AU75" s="801">
        <v>0</v>
      </c>
      <c r="AV75" s="801"/>
      <c r="AW75" s="801"/>
      <c r="AX75" s="801"/>
      <c r="AY75" s="801"/>
      <c r="AZ75" s="798"/>
      <c r="BA75" s="798"/>
      <c r="BB75" s="798"/>
      <c r="BC75" s="798"/>
      <c r="BD75" s="799"/>
      <c r="BE75" s="105"/>
      <c r="BF75" s="105"/>
      <c r="BG75" s="105"/>
      <c r="BH75" s="105"/>
      <c r="BI75" s="105"/>
      <c r="BJ75" s="105"/>
      <c r="BK75" s="105"/>
      <c r="BL75" s="105"/>
      <c r="BM75" s="105"/>
      <c r="BN75" s="105"/>
      <c r="BO75" s="105"/>
      <c r="BP75" s="105"/>
      <c r="BQ75" s="102">
        <v>69</v>
      </c>
      <c r="BR75" s="107"/>
      <c r="BS75" s="827"/>
      <c r="BT75" s="828"/>
      <c r="BU75" s="828"/>
      <c r="BV75" s="828"/>
      <c r="BW75" s="828"/>
      <c r="BX75" s="828"/>
      <c r="BY75" s="828"/>
      <c r="BZ75" s="828"/>
      <c r="CA75" s="828"/>
      <c r="CB75" s="828"/>
      <c r="CC75" s="828"/>
      <c r="CD75" s="828"/>
      <c r="CE75" s="828"/>
      <c r="CF75" s="828"/>
      <c r="CG75" s="833"/>
      <c r="CH75" s="830"/>
      <c r="CI75" s="831"/>
      <c r="CJ75" s="831"/>
      <c r="CK75" s="831"/>
      <c r="CL75" s="832"/>
      <c r="CM75" s="830"/>
      <c r="CN75" s="831"/>
      <c r="CO75" s="831"/>
      <c r="CP75" s="831"/>
      <c r="CQ75" s="832"/>
      <c r="CR75" s="830"/>
      <c r="CS75" s="831"/>
      <c r="CT75" s="831"/>
      <c r="CU75" s="831"/>
      <c r="CV75" s="832"/>
      <c r="CW75" s="830"/>
      <c r="CX75" s="831"/>
      <c r="CY75" s="831"/>
      <c r="CZ75" s="831"/>
      <c r="DA75" s="832"/>
      <c r="DB75" s="830"/>
      <c r="DC75" s="831"/>
      <c r="DD75" s="831"/>
      <c r="DE75" s="831"/>
      <c r="DF75" s="832"/>
      <c r="DG75" s="830"/>
      <c r="DH75" s="831"/>
      <c r="DI75" s="831"/>
      <c r="DJ75" s="831"/>
      <c r="DK75" s="832"/>
      <c r="DL75" s="830"/>
      <c r="DM75" s="831"/>
      <c r="DN75" s="831"/>
      <c r="DO75" s="831"/>
      <c r="DP75" s="832"/>
      <c r="DQ75" s="830"/>
      <c r="DR75" s="831"/>
      <c r="DS75" s="831"/>
      <c r="DT75" s="831"/>
      <c r="DU75" s="832"/>
      <c r="DV75" s="827"/>
      <c r="DW75" s="828"/>
      <c r="DX75" s="828"/>
      <c r="DY75" s="828"/>
      <c r="DZ75" s="829"/>
      <c r="EA75" s="93"/>
    </row>
    <row r="76" spans="1:131" ht="26.25" customHeight="1" x14ac:dyDescent="0.15">
      <c r="A76" s="102">
        <v>9</v>
      </c>
      <c r="B76" s="841" t="s">
        <v>351</v>
      </c>
      <c r="C76" s="842"/>
      <c r="D76" s="842"/>
      <c r="E76" s="842"/>
      <c r="F76" s="842"/>
      <c r="G76" s="842"/>
      <c r="H76" s="842"/>
      <c r="I76" s="842"/>
      <c r="J76" s="842"/>
      <c r="K76" s="842"/>
      <c r="L76" s="842"/>
      <c r="M76" s="842"/>
      <c r="N76" s="842"/>
      <c r="O76" s="842"/>
      <c r="P76" s="843"/>
      <c r="Q76" s="845">
        <v>9</v>
      </c>
      <c r="R76" s="846"/>
      <c r="S76" s="846"/>
      <c r="T76" s="846"/>
      <c r="U76" s="800"/>
      <c r="V76" s="847">
        <v>5</v>
      </c>
      <c r="W76" s="846"/>
      <c r="X76" s="846"/>
      <c r="Y76" s="846"/>
      <c r="Z76" s="800"/>
      <c r="AA76" s="847">
        <v>3</v>
      </c>
      <c r="AB76" s="846"/>
      <c r="AC76" s="846"/>
      <c r="AD76" s="846"/>
      <c r="AE76" s="800"/>
      <c r="AF76" s="847">
        <v>3</v>
      </c>
      <c r="AG76" s="846"/>
      <c r="AH76" s="846"/>
      <c r="AI76" s="846"/>
      <c r="AJ76" s="800"/>
      <c r="AK76" s="847">
        <v>0</v>
      </c>
      <c r="AL76" s="846"/>
      <c r="AM76" s="846"/>
      <c r="AN76" s="846"/>
      <c r="AO76" s="800"/>
      <c r="AP76" s="801">
        <v>0</v>
      </c>
      <c r="AQ76" s="801"/>
      <c r="AR76" s="801"/>
      <c r="AS76" s="801"/>
      <c r="AT76" s="801"/>
      <c r="AU76" s="801">
        <v>0</v>
      </c>
      <c r="AV76" s="801"/>
      <c r="AW76" s="801"/>
      <c r="AX76" s="801"/>
      <c r="AY76" s="801"/>
      <c r="AZ76" s="798"/>
      <c r="BA76" s="798"/>
      <c r="BB76" s="798"/>
      <c r="BC76" s="798"/>
      <c r="BD76" s="799"/>
      <c r="BE76" s="105"/>
      <c r="BF76" s="105"/>
      <c r="BG76" s="105"/>
      <c r="BH76" s="105"/>
      <c r="BI76" s="105"/>
      <c r="BJ76" s="105"/>
      <c r="BK76" s="105"/>
      <c r="BL76" s="105"/>
      <c r="BM76" s="105"/>
      <c r="BN76" s="105"/>
      <c r="BO76" s="105"/>
      <c r="BP76" s="105"/>
      <c r="BQ76" s="102">
        <v>70</v>
      </c>
      <c r="BR76" s="107"/>
      <c r="BS76" s="827"/>
      <c r="BT76" s="828"/>
      <c r="BU76" s="828"/>
      <c r="BV76" s="828"/>
      <c r="BW76" s="828"/>
      <c r="BX76" s="828"/>
      <c r="BY76" s="828"/>
      <c r="BZ76" s="828"/>
      <c r="CA76" s="828"/>
      <c r="CB76" s="828"/>
      <c r="CC76" s="828"/>
      <c r="CD76" s="828"/>
      <c r="CE76" s="828"/>
      <c r="CF76" s="828"/>
      <c r="CG76" s="833"/>
      <c r="CH76" s="830"/>
      <c r="CI76" s="831"/>
      <c r="CJ76" s="831"/>
      <c r="CK76" s="831"/>
      <c r="CL76" s="832"/>
      <c r="CM76" s="830"/>
      <c r="CN76" s="831"/>
      <c r="CO76" s="831"/>
      <c r="CP76" s="831"/>
      <c r="CQ76" s="832"/>
      <c r="CR76" s="830"/>
      <c r="CS76" s="831"/>
      <c r="CT76" s="831"/>
      <c r="CU76" s="831"/>
      <c r="CV76" s="832"/>
      <c r="CW76" s="830"/>
      <c r="CX76" s="831"/>
      <c r="CY76" s="831"/>
      <c r="CZ76" s="831"/>
      <c r="DA76" s="832"/>
      <c r="DB76" s="830"/>
      <c r="DC76" s="831"/>
      <c r="DD76" s="831"/>
      <c r="DE76" s="831"/>
      <c r="DF76" s="832"/>
      <c r="DG76" s="830"/>
      <c r="DH76" s="831"/>
      <c r="DI76" s="831"/>
      <c r="DJ76" s="831"/>
      <c r="DK76" s="832"/>
      <c r="DL76" s="830"/>
      <c r="DM76" s="831"/>
      <c r="DN76" s="831"/>
      <c r="DO76" s="831"/>
      <c r="DP76" s="832"/>
      <c r="DQ76" s="830"/>
      <c r="DR76" s="831"/>
      <c r="DS76" s="831"/>
      <c r="DT76" s="831"/>
      <c r="DU76" s="832"/>
      <c r="DV76" s="827"/>
      <c r="DW76" s="828"/>
      <c r="DX76" s="828"/>
      <c r="DY76" s="828"/>
      <c r="DZ76" s="829"/>
      <c r="EA76" s="93"/>
    </row>
    <row r="77" spans="1:131" ht="26.25" customHeight="1" x14ac:dyDescent="0.15">
      <c r="A77" s="102">
        <v>10</v>
      </c>
      <c r="B77" s="841"/>
      <c r="C77" s="842"/>
      <c r="D77" s="842"/>
      <c r="E77" s="842"/>
      <c r="F77" s="842"/>
      <c r="G77" s="842"/>
      <c r="H77" s="842"/>
      <c r="I77" s="842"/>
      <c r="J77" s="842"/>
      <c r="K77" s="842"/>
      <c r="L77" s="842"/>
      <c r="M77" s="842"/>
      <c r="N77" s="842"/>
      <c r="O77" s="842"/>
      <c r="P77" s="843"/>
      <c r="Q77" s="845"/>
      <c r="R77" s="846"/>
      <c r="S77" s="846"/>
      <c r="T77" s="846"/>
      <c r="U77" s="800"/>
      <c r="V77" s="847"/>
      <c r="W77" s="846"/>
      <c r="X77" s="846"/>
      <c r="Y77" s="846"/>
      <c r="Z77" s="800"/>
      <c r="AA77" s="847"/>
      <c r="AB77" s="846"/>
      <c r="AC77" s="846"/>
      <c r="AD77" s="846"/>
      <c r="AE77" s="800"/>
      <c r="AF77" s="847"/>
      <c r="AG77" s="846"/>
      <c r="AH77" s="846"/>
      <c r="AI77" s="846"/>
      <c r="AJ77" s="800"/>
      <c r="AK77" s="847"/>
      <c r="AL77" s="846"/>
      <c r="AM77" s="846"/>
      <c r="AN77" s="846"/>
      <c r="AO77" s="800"/>
      <c r="AP77" s="847"/>
      <c r="AQ77" s="846"/>
      <c r="AR77" s="846"/>
      <c r="AS77" s="846"/>
      <c r="AT77" s="800"/>
      <c r="AU77" s="847"/>
      <c r="AV77" s="846"/>
      <c r="AW77" s="846"/>
      <c r="AX77" s="846"/>
      <c r="AY77" s="800"/>
      <c r="AZ77" s="798"/>
      <c r="BA77" s="798"/>
      <c r="BB77" s="798"/>
      <c r="BC77" s="798"/>
      <c r="BD77" s="799"/>
      <c r="BE77" s="105"/>
      <c r="BF77" s="105"/>
      <c r="BG77" s="105"/>
      <c r="BH77" s="105"/>
      <c r="BI77" s="105"/>
      <c r="BJ77" s="105"/>
      <c r="BK77" s="105"/>
      <c r="BL77" s="105"/>
      <c r="BM77" s="105"/>
      <c r="BN77" s="105"/>
      <c r="BO77" s="105"/>
      <c r="BP77" s="105"/>
      <c r="BQ77" s="102">
        <v>71</v>
      </c>
      <c r="BR77" s="107"/>
      <c r="BS77" s="827"/>
      <c r="BT77" s="828"/>
      <c r="BU77" s="828"/>
      <c r="BV77" s="828"/>
      <c r="BW77" s="828"/>
      <c r="BX77" s="828"/>
      <c r="BY77" s="828"/>
      <c r="BZ77" s="828"/>
      <c r="CA77" s="828"/>
      <c r="CB77" s="828"/>
      <c r="CC77" s="828"/>
      <c r="CD77" s="828"/>
      <c r="CE77" s="828"/>
      <c r="CF77" s="828"/>
      <c r="CG77" s="833"/>
      <c r="CH77" s="830"/>
      <c r="CI77" s="831"/>
      <c r="CJ77" s="831"/>
      <c r="CK77" s="831"/>
      <c r="CL77" s="832"/>
      <c r="CM77" s="830"/>
      <c r="CN77" s="831"/>
      <c r="CO77" s="831"/>
      <c r="CP77" s="831"/>
      <c r="CQ77" s="832"/>
      <c r="CR77" s="830"/>
      <c r="CS77" s="831"/>
      <c r="CT77" s="831"/>
      <c r="CU77" s="831"/>
      <c r="CV77" s="832"/>
      <c r="CW77" s="830"/>
      <c r="CX77" s="831"/>
      <c r="CY77" s="831"/>
      <c r="CZ77" s="831"/>
      <c r="DA77" s="832"/>
      <c r="DB77" s="830"/>
      <c r="DC77" s="831"/>
      <c r="DD77" s="831"/>
      <c r="DE77" s="831"/>
      <c r="DF77" s="832"/>
      <c r="DG77" s="830"/>
      <c r="DH77" s="831"/>
      <c r="DI77" s="831"/>
      <c r="DJ77" s="831"/>
      <c r="DK77" s="832"/>
      <c r="DL77" s="830"/>
      <c r="DM77" s="831"/>
      <c r="DN77" s="831"/>
      <c r="DO77" s="831"/>
      <c r="DP77" s="832"/>
      <c r="DQ77" s="830"/>
      <c r="DR77" s="831"/>
      <c r="DS77" s="831"/>
      <c r="DT77" s="831"/>
      <c r="DU77" s="832"/>
      <c r="DV77" s="827"/>
      <c r="DW77" s="828"/>
      <c r="DX77" s="828"/>
      <c r="DY77" s="828"/>
      <c r="DZ77" s="829"/>
      <c r="EA77" s="93"/>
    </row>
    <row r="78" spans="1:131" ht="26.25" customHeight="1" x14ac:dyDescent="0.15">
      <c r="A78" s="102">
        <v>11</v>
      </c>
      <c r="B78" s="841"/>
      <c r="C78" s="842"/>
      <c r="D78" s="842"/>
      <c r="E78" s="842"/>
      <c r="F78" s="842"/>
      <c r="G78" s="842"/>
      <c r="H78" s="842"/>
      <c r="I78" s="842"/>
      <c r="J78" s="842"/>
      <c r="K78" s="842"/>
      <c r="L78" s="842"/>
      <c r="M78" s="842"/>
      <c r="N78" s="842"/>
      <c r="O78" s="842"/>
      <c r="P78" s="843"/>
      <c r="Q78" s="844"/>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798"/>
      <c r="BA78" s="798"/>
      <c r="BB78" s="798"/>
      <c r="BC78" s="798"/>
      <c r="BD78" s="799"/>
      <c r="BE78" s="105"/>
      <c r="BF78" s="105"/>
      <c r="BG78" s="105"/>
      <c r="BH78" s="105"/>
      <c r="BI78" s="105"/>
      <c r="BJ78" s="93"/>
      <c r="BK78" s="93"/>
      <c r="BL78" s="93"/>
      <c r="BM78" s="93"/>
      <c r="BN78" s="93"/>
      <c r="BO78" s="105"/>
      <c r="BP78" s="105"/>
      <c r="BQ78" s="102">
        <v>72</v>
      </c>
      <c r="BR78" s="107"/>
      <c r="BS78" s="827"/>
      <c r="BT78" s="828"/>
      <c r="BU78" s="828"/>
      <c r="BV78" s="828"/>
      <c r="BW78" s="828"/>
      <c r="BX78" s="828"/>
      <c r="BY78" s="828"/>
      <c r="BZ78" s="828"/>
      <c r="CA78" s="828"/>
      <c r="CB78" s="828"/>
      <c r="CC78" s="828"/>
      <c r="CD78" s="828"/>
      <c r="CE78" s="828"/>
      <c r="CF78" s="828"/>
      <c r="CG78" s="833"/>
      <c r="CH78" s="830"/>
      <c r="CI78" s="831"/>
      <c r="CJ78" s="831"/>
      <c r="CK78" s="831"/>
      <c r="CL78" s="832"/>
      <c r="CM78" s="830"/>
      <c r="CN78" s="831"/>
      <c r="CO78" s="831"/>
      <c r="CP78" s="831"/>
      <c r="CQ78" s="832"/>
      <c r="CR78" s="830"/>
      <c r="CS78" s="831"/>
      <c r="CT78" s="831"/>
      <c r="CU78" s="831"/>
      <c r="CV78" s="832"/>
      <c r="CW78" s="830"/>
      <c r="CX78" s="831"/>
      <c r="CY78" s="831"/>
      <c r="CZ78" s="831"/>
      <c r="DA78" s="832"/>
      <c r="DB78" s="830"/>
      <c r="DC78" s="831"/>
      <c r="DD78" s="831"/>
      <c r="DE78" s="831"/>
      <c r="DF78" s="832"/>
      <c r="DG78" s="830"/>
      <c r="DH78" s="831"/>
      <c r="DI78" s="831"/>
      <c r="DJ78" s="831"/>
      <c r="DK78" s="832"/>
      <c r="DL78" s="830"/>
      <c r="DM78" s="831"/>
      <c r="DN78" s="831"/>
      <c r="DO78" s="831"/>
      <c r="DP78" s="832"/>
      <c r="DQ78" s="830"/>
      <c r="DR78" s="831"/>
      <c r="DS78" s="831"/>
      <c r="DT78" s="831"/>
      <c r="DU78" s="832"/>
      <c r="DV78" s="827"/>
      <c r="DW78" s="828"/>
      <c r="DX78" s="828"/>
      <c r="DY78" s="828"/>
      <c r="DZ78" s="829"/>
      <c r="EA78" s="93"/>
    </row>
    <row r="79" spans="1:131" ht="26.25" customHeight="1" x14ac:dyDescent="0.15">
      <c r="A79" s="102">
        <v>12</v>
      </c>
      <c r="B79" s="841"/>
      <c r="C79" s="842"/>
      <c r="D79" s="842"/>
      <c r="E79" s="842"/>
      <c r="F79" s="842"/>
      <c r="G79" s="842"/>
      <c r="H79" s="842"/>
      <c r="I79" s="842"/>
      <c r="J79" s="842"/>
      <c r="K79" s="842"/>
      <c r="L79" s="842"/>
      <c r="M79" s="842"/>
      <c r="N79" s="842"/>
      <c r="O79" s="842"/>
      <c r="P79" s="843"/>
      <c r="Q79" s="844"/>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798"/>
      <c r="BA79" s="798"/>
      <c r="BB79" s="798"/>
      <c r="BC79" s="798"/>
      <c r="BD79" s="799"/>
      <c r="BE79" s="105"/>
      <c r="BF79" s="105"/>
      <c r="BG79" s="105"/>
      <c r="BH79" s="105"/>
      <c r="BI79" s="105"/>
      <c r="BJ79" s="93"/>
      <c r="BK79" s="93"/>
      <c r="BL79" s="93"/>
      <c r="BM79" s="93"/>
      <c r="BN79" s="93"/>
      <c r="BO79" s="105"/>
      <c r="BP79" s="105"/>
      <c r="BQ79" s="102">
        <v>73</v>
      </c>
      <c r="BR79" s="107"/>
      <c r="BS79" s="827"/>
      <c r="BT79" s="828"/>
      <c r="BU79" s="828"/>
      <c r="BV79" s="828"/>
      <c r="BW79" s="828"/>
      <c r="BX79" s="828"/>
      <c r="BY79" s="828"/>
      <c r="BZ79" s="828"/>
      <c r="CA79" s="828"/>
      <c r="CB79" s="828"/>
      <c r="CC79" s="828"/>
      <c r="CD79" s="828"/>
      <c r="CE79" s="828"/>
      <c r="CF79" s="828"/>
      <c r="CG79" s="833"/>
      <c r="CH79" s="830"/>
      <c r="CI79" s="831"/>
      <c r="CJ79" s="831"/>
      <c r="CK79" s="831"/>
      <c r="CL79" s="832"/>
      <c r="CM79" s="830"/>
      <c r="CN79" s="831"/>
      <c r="CO79" s="831"/>
      <c r="CP79" s="831"/>
      <c r="CQ79" s="832"/>
      <c r="CR79" s="830"/>
      <c r="CS79" s="831"/>
      <c r="CT79" s="831"/>
      <c r="CU79" s="831"/>
      <c r="CV79" s="832"/>
      <c r="CW79" s="830"/>
      <c r="CX79" s="831"/>
      <c r="CY79" s="831"/>
      <c r="CZ79" s="831"/>
      <c r="DA79" s="832"/>
      <c r="DB79" s="830"/>
      <c r="DC79" s="831"/>
      <c r="DD79" s="831"/>
      <c r="DE79" s="831"/>
      <c r="DF79" s="832"/>
      <c r="DG79" s="830"/>
      <c r="DH79" s="831"/>
      <c r="DI79" s="831"/>
      <c r="DJ79" s="831"/>
      <c r="DK79" s="832"/>
      <c r="DL79" s="830"/>
      <c r="DM79" s="831"/>
      <c r="DN79" s="831"/>
      <c r="DO79" s="831"/>
      <c r="DP79" s="832"/>
      <c r="DQ79" s="830"/>
      <c r="DR79" s="831"/>
      <c r="DS79" s="831"/>
      <c r="DT79" s="831"/>
      <c r="DU79" s="832"/>
      <c r="DV79" s="827"/>
      <c r="DW79" s="828"/>
      <c r="DX79" s="828"/>
      <c r="DY79" s="828"/>
      <c r="DZ79" s="829"/>
      <c r="EA79" s="93"/>
    </row>
    <row r="80" spans="1:131" ht="26.25" customHeight="1" x14ac:dyDescent="0.15">
      <c r="A80" s="102">
        <v>13</v>
      </c>
      <c r="B80" s="841"/>
      <c r="C80" s="842"/>
      <c r="D80" s="842"/>
      <c r="E80" s="842"/>
      <c r="F80" s="842"/>
      <c r="G80" s="842"/>
      <c r="H80" s="842"/>
      <c r="I80" s="842"/>
      <c r="J80" s="842"/>
      <c r="K80" s="842"/>
      <c r="L80" s="842"/>
      <c r="M80" s="842"/>
      <c r="N80" s="842"/>
      <c r="O80" s="842"/>
      <c r="P80" s="843"/>
      <c r="Q80" s="844"/>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798"/>
      <c r="BA80" s="798"/>
      <c r="BB80" s="798"/>
      <c r="BC80" s="798"/>
      <c r="BD80" s="799"/>
      <c r="BE80" s="105"/>
      <c r="BF80" s="105"/>
      <c r="BG80" s="105"/>
      <c r="BH80" s="105"/>
      <c r="BI80" s="105"/>
      <c r="BJ80" s="105"/>
      <c r="BK80" s="105"/>
      <c r="BL80" s="105"/>
      <c r="BM80" s="105"/>
      <c r="BN80" s="105"/>
      <c r="BO80" s="105"/>
      <c r="BP80" s="105"/>
      <c r="BQ80" s="102">
        <v>74</v>
      </c>
      <c r="BR80" s="107"/>
      <c r="BS80" s="827"/>
      <c r="BT80" s="828"/>
      <c r="BU80" s="828"/>
      <c r="BV80" s="828"/>
      <c r="BW80" s="828"/>
      <c r="BX80" s="828"/>
      <c r="BY80" s="828"/>
      <c r="BZ80" s="828"/>
      <c r="CA80" s="828"/>
      <c r="CB80" s="828"/>
      <c r="CC80" s="828"/>
      <c r="CD80" s="828"/>
      <c r="CE80" s="828"/>
      <c r="CF80" s="828"/>
      <c r="CG80" s="833"/>
      <c r="CH80" s="830"/>
      <c r="CI80" s="831"/>
      <c r="CJ80" s="831"/>
      <c r="CK80" s="831"/>
      <c r="CL80" s="832"/>
      <c r="CM80" s="830"/>
      <c r="CN80" s="831"/>
      <c r="CO80" s="831"/>
      <c r="CP80" s="831"/>
      <c r="CQ80" s="832"/>
      <c r="CR80" s="830"/>
      <c r="CS80" s="831"/>
      <c r="CT80" s="831"/>
      <c r="CU80" s="831"/>
      <c r="CV80" s="832"/>
      <c r="CW80" s="830"/>
      <c r="CX80" s="831"/>
      <c r="CY80" s="831"/>
      <c r="CZ80" s="831"/>
      <c r="DA80" s="832"/>
      <c r="DB80" s="830"/>
      <c r="DC80" s="831"/>
      <c r="DD80" s="831"/>
      <c r="DE80" s="831"/>
      <c r="DF80" s="832"/>
      <c r="DG80" s="830"/>
      <c r="DH80" s="831"/>
      <c r="DI80" s="831"/>
      <c r="DJ80" s="831"/>
      <c r="DK80" s="832"/>
      <c r="DL80" s="830"/>
      <c r="DM80" s="831"/>
      <c r="DN80" s="831"/>
      <c r="DO80" s="831"/>
      <c r="DP80" s="832"/>
      <c r="DQ80" s="830"/>
      <c r="DR80" s="831"/>
      <c r="DS80" s="831"/>
      <c r="DT80" s="831"/>
      <c r="DU80" s="832"/>
      <c r="DV80" s="827"/>
      <c r="DW80" s="828"/>
      <c r="DX80" s="828"/>
      <c r="DY80" s="828"/>
      <c r="DZ80" s="829"/>
      <c r="EA80" s="93"/>
    </row>
    <row r="81" spans="1:131" ht="26.25" customHeight="1" x14ac:dyDescent="0.15">
      <c r="A81" s="102">
        <v>14</v>
      </c>
      <c r="B81" s="841"/>
      <c r="C81" s="842"/>
      <c r="D81" s="842"/>
      <c r="E81" s="842"/>
      <c r="F81" s="842"/>
      <c r="G81" s="842"/>
      <c r="H81" s="842"/>
      <c r="I81" s="842"/>
      <c r="J81" s="842"/>
      <c r="K81" s="842"/>
      <c r="L81" s="842"/>
      <c r="M81" s="842"/>
      <c r="N81" s="842"/>
      <c r="O81" s="842"/>
      <c r="P81" s="843"/>
      <c r="Q81" s="844"/>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798"/>
      <c r="BA81" s="798"/>
      <c r="BB81" s="798"/>
      <c r="BC81" s="798"/>
      <c r="BD81" s="799"/>
      <c r="BE81" s="105"/>
      <c r="BF81" s="105"/>
      <c r="BG81" s="105"/>
      <c r="BH81" s="105"/>
      <c r="BI81" s="105"/>
      <c r="BJ81" s="105"/>
      <c r="BK81" s="105"/>
      <c r="BL81" s="105"/>
      <c r="BM81" s="105"/>
      <c r="BN81" s="105"/>
      <c r="BO81" s="105"/>
      <c r="BP81" s="105"/>
      <c r="BQ81" s="102">
        <v>75</v>
      </c>
      <c r="BR81" s="107"/>
      <c r="BS81" s="827"/>
      <c r="BT81" s="828"/>
      <c r="BU81" s="828"/>
      <c r="BV81" s="828"/>
      <c r="BW81" s="828"/>
      <c r="BX81" s="828"/>
      <c r="BY81" s="828"/>
      <c r="BZ81" s="828"/>
      <c r="CA81" s="828"/>
      <c r="CB81" s="828"/>
      <c r="CC81" s="828"/>
      <c r="CD81" s="828"/>
      <c r="CE81" s="828"/>
      <c r="CF81" s="828"/>
      <c r="CG81" s="833"/>
      <c r="CH81" s="830"/>
      <c r="CI81" s="831"/>
      <c r="CJ81" s="831"/>
      <c r="CK81" s="831"/>
      <c r="CL81" s="832"/>
      <c r="CM81" s="830"/>
      <c r="CN81" s="831"/>
      <c r="CO81" s="831"/>
      <c r="CP81" s="831"/>
      <c r="CQ81" s="832"/>
      <c r="CR81" s="830"/>
      <c r="CS81" s="831"/>
      <c r="CT81" s="831"/>
      <c r="CU81" s="831"/>
      <c r="CV81" s="832"/>
      <c r="CW81" s="830"/>
      <c r="CX81" s="831"/>
      <c r="CY81" s="831"/>
      <c r="CZ81" s="831"/>
      <c r="DA81" s="832"/>
      <c r="DB81" s="830"/>
      <c r="DC81" s="831"/>
      <c r="DD81" s="831"/>
      <c r="DE81" s="831"/>
      <c r="DF81" s="832"/>
      <c r="DG81" s="830"/>
      <c r="DH81" s="831"/>
      <c r="DI81" s="831"/>
      <c r="DJ81" s="831"/>
      <c r="DK81" s="832"/>
      <c r="DL81" s="830"/>
      <c r="DM81" s="831"/>
      <c r="DN81" s="831"/>
      <c r="DO81" s="831"/>
      <c r="DP81" s="832"/>
      <c r="DQ81" s="830"/>
      <c r="DR81" s="831"/>
      <c r="DS81" s="831"/>
      <c r="DT81" s="831"/>
      <c r="DU81" s="832"/>
      <c r="DV81" s="827"/>
      <c r="DW81" s="828"/>
      <c r="DX81" s="828"/>
      <c r="DY81" s="828"/>
      <c r="DZ81" s="829"/>
      <c r="EA81" s="93"/>
    </row>
    <row r="82" spans="1:131" ht="26.25" customHeight="1" x14ac:dyDescent="0.15">
      <c r="A82" s="102">
        <v>15</v>
      </c>
      <c r="B82" s="841"/>
      <c r="C82" s="842"/>
      <c r="D82" s="842"/>
      <c r="E82" s="842"/>
      <c r="F82" s="842"/>
      <c r="G82" s="842"/>
      <c r="H82" s="842"/>
      <c r="I82" s="842"/>
      <c r="J82" s="842"/>
      <c r="K82" s="842"/>
      <c r="L82" s="842"/>
      <c r="M82" s="842"/>
      <c r="N82" s="842"/>
      <c r="O82" s="842"/>
      <c r="P82" s="843"/>
      <c r="Q82" s="844"/>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798"/>
      <c r="BA82" s="798"/>
      <c r="BB82" s="798"/>
      <c r="BC82" s="798"/>
      <c r="BD82" s="799"/>
      <c r="BE82" s="105"/>
      <c r="BF82" s="105"/>
      <c r="BG82" s="105"/>
      <c r="BH82" s="105"/>
      <c r="BI82" s="105"/>
      <c r="BJ82" s="105"/>
      <c r="BK82" s="105"/>
      <c r="BL82" s="105"/>
      <c r="BM82" s="105"/>
      <c r="BN82" s="105"/>
      <c r="BO82" s="105"/>
      <c r="BP82" s="105"/>
      <c r="BQ82" s="102">
        <v>76</v>
      </c>
      <c r="BR82" s="107"/>
      <c r="BS82" s="827"/>
      <c r="BT82" s="828"/>
      <c r="BU82" s="828"/>
      <c r="BV82" s="828"/>
      <c r="BW82" s="828"/>
      <c r="BX82" s="828"/>
      <c r="BY82" s="828"/>
      <c r="BZ82" s="828"/>
      <c r="CA82" s="828"/>
      <c r="CB82" s="828"/>
      <c r="CC82" s="828"/>
      <c r="CD82" s="828"/>
      <c r="CE82" s="828"/>
      <c r="CF82" s="828"/>
      <c r="CG82" s="833"/>
      <c r="CH82" s="830"/>
      <c r="CI82" s="831"/>
      <c r="CJ82" s="831"/>
      <c r="CK82" s="831"/>
      <c r="CL82" s="832"/>
      <c r="CM82" s="830"/>
      <c r="CN82" s="831"/>
      <c r="CO82" s="831"/>
      <c r="CP82" s="831"/>
      <c r="CQ82" s="832"/>
      <c r="CR82" s="830"/>
      <c r="CS82" s="831"/>
      <c r="CT82" s="831"/>
      <c r="CU82" s="831"/>
      <c r="CV82" s="832"/>
      <c r="CW82" s="830"/>
      <c r="CX82" s="831"/>
      <c r="CY82" s="831"/>
      <c r="CZ82" s="831"/>
      <c r="DA82" s="832"/>
      <c r="DB82" s="830"/>
      <c r="DC82" s="831"/>
      <c r="DD82" s="831"/>
      <c r="DE82" s="831"/>
      <c r="DF82" s="832"/>
      <c r="DG82" s="830"/>
      <c r="DH82" s="831"/>
      <c r="DI82" s="831"/>
      <c r="DJ82" s="831"/>
      <c r="DK82" s="832"/>
      <c r="DL82" s="830"/>
      <c r="DM82" s="831"/>
      <c r="DN82" s="831"/>
      <c r="DO82" s="831"/>
      <c r="DP82" s="832"/>
      <c r="DQ82" s="830"/>
      <c r="DR82" s="831"/>
      <c r="DS82" s="831"/>
      <c r="DT82" s="831"/>
      <c r="DU82" s="832"/>
      <c r="DV82" s="827"/>
      <c r="DW82" s="828"/>
      <c r="DX82" s="828"/>
      <c r="DY82" s="828"/>
      <c r="DZ82" s="829"/>
      <c r="EA82" s="93"/>
    </row>
    <row r="83" spans="1:131" ht="26.25" customHeight="1" x14ac:dyDescent="0.15">
      <c r="A83" s="102">
        <v>16</v>
      </c>
      <c r="B83" s="841"/>
      <c r="C83" s="842"/>
      <c r="D83" s="842"/>
      <c r="E83" s="842"/>
      <c r="F83" s="842"/>
      <c r="G83" s="842"/>
      <c r="H83" s="842"/>
      <c r="I83" s="842"/>
      <c r="J83" s="842"/>
      <c r="K83" s="842"/>
      <c r="L83" s="842"/>
      <c r="M83" s="842"/>
      <c r="N83" s="842"/>
      <c r="O83" s="842"/>
      <c r="P83" s="843"/>
      <c r="Q83" s="844"/>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798"/>
      <c r="BA83" s="798"/>
      <c r="BB83" s="798"/>
      <c r="BC83" s="798"/>
      <c r="BD83" s="799"/>
      <c r="BE83" s="105"/>
      <c r="BF83" s="105"/>
      <c r="BG83" s="105"/>
      <c r="BH83" s="105"/>
      <c r="BI83" s="105"/>
      <c r="BJ83" s="105"/>
      <c r="BK83" s="105"/>
      <c r="BL83" s="105"/>
      <c r="BM83" s="105"/>
      <c r="BN83" s="105"/>
      <c r="BO83" s="105"/>
      <c r="BP83" s="105"/>
      <c r="BQ83" s="102">
        <v>77</v>
      </c>
      <c r="BR83" s="107"/>
      <c r="BS83" s="827"/>
      <c r="BT83" s="828"/>
      <c r="BU83" s="828"/>
      <c r="BV83" s="828"/>
      <c r="BW83" s="828"/>
      <c r="BX83" s="828"/>
      <c r="BY83" s="828"/>
      <c r="BZ83" s="828"/>
      <c r="CA83" s="828"/>
      <c r="CB83" s="828"/>
      <c r="CC83" s="828"/>
      <c r="CD83" s="828"/>
      <c r="CE83" s="828"/>
      <c r="CF83" s="828"/>
      <c r="CG83" s="833"/>
      <c r="CH83" s="830"/>
      <c r="CI83" s="831"/>
      <c r="CJ83" s="831"/>
      <c r="CK83" s="831"/>
      <c r="CL83" s="832"/>
      <c r="CM83" s="830"/>
      <c r="CN83" s="831"/>
      <c r="CO83" s="831"/>
      <c r="CP83" s="831"/>
      <c r="CQ83" s="832"/>
      <c r="CR83" s="830"/>
      <c r="CS83" s="831"/>
      <c r="CT83" s="831"/>
      <c r="CU83" s="831"/>
      <c r="CV83" s="832"/>
      <c r="CW83" s="830"/>
      <c r="CX83" s="831"/>
      <c r="CY83" s="831"/>
      <c r="CZ83" s="831"/>
      <c r="DA83" s="832"/>
      <c r="DB83" s="830"/>
      <c r="DC83" s="831"/>
      <c r="DD83" s="831"/>
      <c r="DE83" s="831"/>
      <c r="DF83" s="832"/>
      <c r="DG83" s="830"/>
      <c r="DH83" s="831"/>
      <c r="DI83" s="831"/>
      <c r="DJ83" s="831"/>
      <c r="DK83" s="832"/>
      <c r="DL83" s="830"/>
      <c r="DM83" s="831"/>
      <c r="DN83" s="831"/>
      <c r="DO83" s="831"/>
      <c r="DP83" s="832"/>
      <c r="DQ83" s="830"/>
      <c r="DR83" s="831"/>
      <c r="DS83" s="831"/>
      <c r="DT83" s="831"/>
      <c r="DU83" s="832"/>
      <c r="DV83" s="827"/>
      <c r="DW83" s="828"/>
      <c r="DX83" s="828"/>
      <c r="DY83" s="828"/>
      <c r="DZ83" s="829"/>
      <c r="EA83" s="93"/>
    </row>
    <row r="84" spans="1:131" ht="26.25" customHeight="1" x14ac:dyDescent="0.15">
      <c r="A84" s="102">
        <v>17</v>
      </c>
      <c r="B84" s="841"/>
      <c r="C84" s="842"/>
      <c r="D84" s="842"/>
      <c r="E84" s="842"/>
      <c r="F84" s="842"/>
      <c r="G84" s="842"/>
      <c r="H84" s="842"/>
      <c r="I84" s="842"/>
      <c r="J84" s="842"/>
      <c r="K84" s="842"/>
      <c r="L84" s="842"/>
      <c r="M84" s="842"/>
      <c r="N84" s="842"/>
      <c r="O84" s="842"/>
      <c r="P84" s="843"/>
      <c r="Q84" s="844"/>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798"/>
      <c r="BA84" s="798"/>
      <c r="BB84" s="798"/>
      <c r="BC84" s="798"/>
      <c r="BD84" s="799"/>
      <c r="BE84" s="105"/>
      <c r="BF84" s="105"/>
      <c r="BG84" s="105"/>
      <c r="BH84" s="105"/>
      <c r="BI84" s="105"/>
      <c r="BJ84" s="105"/>
      <c r="BK84" s="105"/>
      <c r="BL84" s="105"/>
      <c r="BM84" s="105"/>
      <c r="BN84" s="105"/>
      <c r="BO84" s="105"/>
      <c r="BP84" s="105"/>
      <c r="BQ84" s="102">
        <v>78</v>
      </c>
      <c r="BR84" s="107"/>
      <c r="BS84" s="827"/>
      <c r="BT84" s="828"/>
      <c r="BU84" s="828"/>
      <c r="BV84" s="828"/>
      <c r="BW84" s="828"/>
      <c r="BX84" s="828"/>
      <c r="BY84" s="828"/>
      <c r="BZ84" s="828"/>
      <c r="CA84" s="828"/>
      <c r="CB84" s="828"/>
      <c r="CC84" s="828"/>
      <c r="CD84" s="828"/>
      <c r="CE84" s="828"/>
      <c r="CF84" s="828"/>
      <c r="CG84" s="833"/>
      <c r="CH84" s="830"/>
      <c r="CI84" s="831"/>
      <c r="CJ84" s="831"/>
      <c r="CK84" s="831"/>
      <c r="CL84" s="832"/>
      <c r="CM84" s="830"/>
      <c r="CN84" s="831"/>
      <c r="CO84" s="831"/>
      <c r="CP84" s="831"/>
      <c r="CQ84" s="832"/>
      <c r="CR84" s="830"/>
      <c r="CS84" s="831"/>
      <c r="CT84" s="831"/>
      <c r="CU84" s="831"/>
      <c r="CV84" s="832"/>
      <c r="CW84" s="830"/>
      <c r="CX84" s="831"/>
      <c r="CY84" s="831"/>
      <c r="CZ84" s="831"/>
      <c r="DA84" s="832"/>
      <c r="DB84" s="830"/>
      <c r="DC84" s="831"/>
      <c r="DD84" s="831"/>
      <c r="DE84" s="831"/>
      <c r="DF84" s="832"/>
      <c r="DG84" s="830"/>
      <c r="DH84" s="831"/>
      <c r="DI84" s="831"/>
      <c r="DJ84" s="831"/>
      <c r="DK84" s="832"/>
      <c r="DL84" s="830"/>
      <c r="DM84" s="831"/>
      <c r="DN84" s="831"/>
      <c r="DO84" s="831"/>
      <c r="DP84" s="832"/>
      <c r="DQ84" s="830"/>
      <c r="DR84" s="831"/>
      <c r="DS84" s="831"/>
      <c r="DT84" s="831"/>
      <c r="DU84" s="832"/>
      <c r="DV84" s="827"/>
      <c r="DW84" s="828"/>
      <c r="DX84" s="828"/>
      <c r="DY84" s="828"/>
      <c r="DZ84" s="829"/>
      <c r="EA84" s="93"/>
    </row>
    <row r="85" spans="1:131" ht="26.25" customHeight="1" x14ac:dyDescent="0.15">
      <c r="A85" s="102">
        <v>18</v>
      </c>
      <c r="B85" s="841"/>
      <c r="C85" s="842"/>
      <c r="D85" s="842"/>
      <c r="E85" s="842"/>
      <c r="F85" s="842"/>
      <c r="G85" s="842"/>
      <c r="H85" s="842"/>
      <c r="I85" s="842"/>
      <c r="J85" s="842"/>
      <c r="K85" s="842"/>
      <c r="L85" s="842"/>
      <c r="M85" s="842"/>
      <c r="N85" s="842"/>
      <c r="O85" s="842"/>
      <c r="P85" s="843"/>
      <c r="Q85" s="844"/>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798"/>
      <c r="BA85" s="798"/>
      <c r="BB85" s="798"/>
      <c r="BC85" s="798"/>
      <c r="BD85" s="799"/>
      <c r="BE85" s="105"/>
      <c r="BF85" s="105"/>
      <c r="BG85" s="105"/>
      <c r="BH85" s="105"/>
      <c r="BI85" s="105"/>
      <c r="BJ85" s="105"/>
      <c r="BK85" s="105"/>
      <c r="BL85" s="105"/>
      <c r="BM85" s="105"/>
      <c r="BN85" s="105"/>
      <c r="BO85" s="105"/>
      <c r="BP85" s="105"/>
      <c r="BQ85" s="102">
        <v>79</v>
      </c>
      <c r="BR85" s="107"/>
      <c r="BS85" s="827"/>
      <c r="BT85" s="828"/>
      <c r="BU85" s="828"/>
      <c r="BV85" s="828"/>
      <c r="BW85" s="828"/>
      <c r="BX85" s="828"/>
      <c r="BY85" s="828"/>
      <c r="BZ85" s="828"/>
      <c r="CA85" s="828"/>
      <c r="CB85" s="828"/>
      <c r="CC85" s="828"/>
      <c r="CD85" s="828"/>
      <c r="CE85" s="828"/>
      <c r="CF85" s="828"/>
      <c r="CG85" s="833"/>
      <c r="CH85" s="830"/>
      <c r="CI85" s="831"/>
      <c r="CJ85" s="831"/>
      <c r="CK85" s="831"/>
      <c r="CL85" s="832"/>
      <c r="CM85" s="830"/>
      <c r="CN85" s="831"/>
      <c r="CO85" s="831"/>
      <c r="CP85" s="831"/>
      <c r="CQ85" s="832"/>
      <c r="CR85" s="830"/>
      <c r="CS85" s="831"/>
      <c r="CT85" s="831"/>
      <c r="CU85" s="831"/>
      <c r="CV85" s="832"/>
      <c r="CW85" s="830"/>
      <c r="CX85" s="831"/>
      <c r="CY85" s="831"/>
      <c r="CZ85" s="831"/>
      <c r="DA85" s="832"/>
      <c r="DB85" s="830"/>
      <c r="DC85" s="831"/>
      <c r="DD85" s="831"/>
      <c r="DE85" s="831"/>
      <c r="DF85" s="832"/>
      <c r="DG85" s="830"/>
      <c r="DH85" s="831"/>
      <c r="DI85" s="831"/>
      <c r="DJ85" s="831"/>
      <c r="DK85" s="832"/>
      <c r="DL85" s="830"/>
      <c r="DM85" s="831"/>
      <c r="DN85" s="831"/>
      <c r="DO85" s="831"/>
      <c r="DP85" s="832"/>
      <c r="DQ85" s="830"/>
      <c r="DR85" s="831"/>
      <c r="DS85" s="831"/>
      <c r="DT85" s="831"/>
      <c r="DU85" s="832"/>
      <c r="DV85" s="827"/>
      <c r="DW85" s="828"/>
      <c r="DX85" s="828"/>
      <c r="DY85" s="828"/>
      <c r="DZ85" s="829"/>
      <c r="EA85" s="93"/>
    </row>
    <row r="86" spans="1:131" ht="26.25" customHeight="1" x14ac:dyDescent="0.15">
      <c r="A86" s="102">
        <v>19</v>
      </c>
      <c r="B86" s="841"/>
      <c r="C86" s="842"/>
      <c r="D86" s="842"/>
      <c r="E86" s="842"/>
      <c r="F86" s="842"/>
      <c r="G86" s="842"/>
      <c r="H86" s="842"/>
      <c r="I86" s="842"/>
      <c r="J86" s="842"/>
      <c r="K86" s="842"/>
      <c r="L86" s="842"/>
      <c r="M86" s="842"/>
      <c r="N86" s="842"/>
      <c r="O86" s="842"/>
      <c r="P86" s="843"/>
      <c r="Q86" s="844"/>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798"/>
      <c r="BA86" s="798"/>
      <c r="BB86" s="798"/>
      <c r="BC86" s="798"/>
      <c r="BD86" s="799"/>
      <c r="BE86" s="105"/>
      <c r="BF86" s="105"/>
      <c r="BG86" s="105"/>
      <c r="BH86" s="105"/>
      <c r="BI86" s="105"/>
      <c r="BJ86" s="105"/>
      <c r="BK86" s="105"/>
      <c r="BL86" s="105"/>
      <c r="BM86" s="105"/>
      <c r="BN86" s="105"/>
      <c r="BO86" s="105"/>
      <c r="BP86" s="105"/>
      <c r="BQ86" s="102">
        <v>80</v>
      </c>
      <c r="BR86" s="107"/>
      <c r="BS86" s="827"/>
      <c r="BT86" s="828"/>
      <c r="BU86" s="828"/>
      <c r="BV86" s="828"/>
      <c r="BW86" s="828"/>
      <c r="BX86" s="828"/>
      <c r="BY86" s="828"/>
      <c r="BZ86" s="828"/>
      <c r="CA86" s="828"/>
      <c r="CB86" s="828"/>
      <c r="CC86" s="828"/>
      <c r="CD86" s="828"/>
      <c r="CE86" s="828"/>
      <c r="CF86" s="828"/>
      <c r="CG86" s="833"/>
      <c r="CH86" s="830"/>
      <c r="CI86" s="831"/>
      <c r="CJ86" s="831"/>
      <c r="CK86" s="831"/>
      <c r="CL86" s="832"/>
      <c r="CM86" s="830"/>
      <c r="CN86" s="831"/>
      <c r="CO86" s="831"/>
      <c r="CP86" s="831"/>
      <c r="CQ86" s="832"/>
      <c r="CR86" s="830"/>
      <c r="CS86" s="831"/>
      <c r="CT86" s="831"/>
      <c r="CU86" s="831"/>
      <c r="CV86" s="832"/>
      <c r="CW86" s="830"/>
      <c r="CX86" s="831"/>
      <c r="CY86" s="831"/>
      <c r="CZ86" s="831"/>
      <c r="DA86" s="832"/>
      <c r="DB86" s="830"/>
      <c r="DC86" s="831"/>
      <c r="DD86" s="831"/>
      <c r="DE86" s="831"/>
      <c r="DF86" s="832"/>
      <c r="DG86" s="830"/>
      <c r="DH86" s="831"/>
      <c r="DI86" s="831"/>
      <c r="DJ86" s="831"/>
      <c r="DK86" s="832"/>
      <c r="DL86" s="830"/>
      <c r="DM86" s="831"/>
      <c r="DN86" s="831"/>
      <c r="DO86" s="831"/>
      <c r="DP86" s="832"/>
      <c r="DQ86" s="830"/>
      <c r="DR86" s="831"/>
      <c r="DS86" s="831"/>
      <c r="DT86" s="831"/>
      <c r="DU86" s="832"/>
      <c r="DV86" s="827"/>
      <c r="DW86" s="828"/>
      <c r="DX86" s="828"/>
      <c r="DY86" s="828"/>
      <c r="DZ86" s="829"/>
      <c r="EA86" s="93"/>
    </row>
    <row r="87" spans="1:131" ht="26.25" customHeight="1" x14ac:dyDescent="0.15">
      <c r="A87" s="108">
        <v>20</v>
      </c>
      <c r="B87" s="848"/>
      <c r="C87" s="849"/>
      <c r="D87" s="849"/>
      <c r="E87" s="849"/>
      <c r="F87" s="849"/>
      <c r="G87" s="849"/>
      <c r="H87" s="849"/>
      <c r="I87" s="849"/>
      <c r="J87" s="849"/>
      <c r="K87" s="849"/>
      <c r="L87" s="849"/>
      <c r="M87" s="849"/>
      <c r="N87" s="849"/>
      <c r="O87" s="849"/>
      <c r="P87" s="850"/>
      <c r="Q87" s="851"/>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c r="AT87" s="852"/>
      <c r="AU87" s="852"/>
      <c r="AV87" s="852"/>
      <c r="AW87" s="852"/>
      <c r="AX87" s="852"/>
      <c r="AY87" s="852"/>
      <c r="AZ87" s="853"/>
      <c r="BA87" s="853"/>
      <c r="BB87" s="853"/>
      <c r="BC87" s="853"/>
      <c r="BD87" s="854"/>
      <c r="BE87" s="105"/>
      <c r="BF87" s="105"/>
      <c r="BG87" s="105"/>
      <c r="BH87" s="105"/>
      <c r="BI87" s="105"/>
      <c r="BJ87" s="105"/>
      <c r="BK87" s="105"/>
      <c r="BL87" s="105"/>
      <c r="BM87" s="105"/>
      <c r="BN87" s="105"/>
      <c r="BO87" s="105"/>
      <c r="BP87" s="105"/>
      <c r="BQ87" s="102">
        <v>81</v>
      </c>
      <c r="BR87" s="107"/>
      <c r="BS87" s="827"/>
      <c r="BT87" s="828"/>
      <c r="BU87" s="828"/>
      <c r="BV87" s="828"/>
      <c r="BW87" s="828"/>
      <c r="BX87" s="828"/>
      <c r="BY87" s="828"/>
      <c r="BZ87" s="828"/>
      <c r="CA87" s="828"/>
      <c r="CB87" s="828"/>
      <c r="CC87" s="828"/>
      <c r="CD87" s="828"/>
      <c r="CE87" s="828"/>
      <c r="CF87" s="828"/>
      <c r="CG87" s="833"/>
      <c r="CH87" s="830"/>
      <c r="CI87" s="831"/>
      <c r="CJ87" s="831"/>
      <c r="CK87" s="831"/>
      <c r="CL87" s="832"/>
      <c r="CM87" s="830"/>
      <c r="CN87" s="831"/>
      <c r="CO87" s="831"/>
      <c r="CP87" s="831"/>
      <c r="CQ87" s="832"/>
      <c r="CR87" s="830"/>
      <c r="CS87" s="831"/>
      <c r="CT87" s="831"/>
      <c r="CU87" s="831"/>
      <c r="CV87" s="832"/>
      <c r="CW87" s="830"/>
      <c r="CX87" s="831"/>
      <c r="CY87" s="831"/>
      <c r="CZ87" s="831"/>
      <c r="DA87" s="832"/>
      <c r="DB87" s="830"/>
      <c r="DC87" s="831"/>
      <c r="DD87" s="831"/>
      <c r="DE87" s="831"/>
      <c r="DF87" s="832"/>
      <c r="DG87" s="830"/>
      <c r="DH87" s="831"/>
      <c r="DI87" s="831"/>
      <c r="DJ87" s="831"/>
      <c r="DK87" s="832"/>
      <c r="DL87" s="830"/>
      <c r="DM87" s="831"/>
      <c r="DN87" s="831"/>
      <c r="DO87" s="831"/>
      <c r="DP87" s="832"/>
      <c r="DQ87" s="830"/>
      <c r="DR87" s="831"/>
      <c r="DS87" s="831"/>
      <c r="DT87" s="831"/>
      <c r="DU87" s="832"/>
      <c r="DV87" s="827"/>
      <c r="DW87" s="828"/>
      <c r="DX87" s="828"/>
      <c r="DY87" s="828"/>
      <c r="DZ87" s="829"/>
      <c r="EA87" s="93"/>
    </row>
    <row r="88" spans="1:131" ht="26.25" customHeight="1" thickBot="1" x14ac:dyDescent="0.2">
      <c r="A88" s="104" t="s">
        <v>322</v>
      </c>
      <c r="B88" s="760" t="s">
        <v>352</v>
      </c>
      <c r="C88" s="761"/>
      <c r="D88" s="761"/>
      <c r="E88" s="761"/>
      <c r="F88" s="761"/>
      <c r="G88" s="761"/>
      <c r="H88" s="761"/>
      <c r="I88" s="761"/>
      <c r="J88" s="761"/>
      <c r="K88" s="761"/>
      <c r="L88" s="761"/>
      <c r="M88" s="761"/>
      <c r="N88" s="761"/>
      <c r="O88" s="761"/>
      <c r="P88" s="762"/>
      <c r="Q88" s="808"/>
      <c r="R88" s="809"/>
      <c r="S88" s="809"/>
      <c r="T88" s="809"/>
      <c r="U88" s="809"/>
      <c r="V88" s="809"/>
      <c r="W88" s="809"/>
      <c r="X88" s="809"/>
      <c r="Y88" s="809"/>
      <c r="Z88" s="809"/>
      <c r="AA88" s="809"/>
      <c r="AB88" s="809"/>
      <c r="AC88" s="809"/>
      <c r="AD88" s="809"/>
      <c r="AE88" s="809"/>
      <c r="AF88" s="812"/>
      <c r="AG88" s="812"/>
      <c r="AH88" s="812"/>
      <c r="AI88" s="812"/>
      <c r="AJ88" s="812"/>
      <c r="AK88" s="809"/>
      <c r="AL88" s="809"/>
      <c r="AM88" s="809"/>
      <c r="AN88" s="809"/>
      <c r="AO88" s="809"/>
      <c r="AP88" s="812"/>
      <c r="AQ88" s="812"/>
      <c r="AR88" s="812"/>
      <c r="AS88" s="812"/>
      <c r="AT88" s="812"/>
      <c r="AU88" s="812"/>
      <c r="AV88" s="812"/>
      <c r="AW88" s="812"/>
      <c r="AX88" s="812"/>
      <c r="AY88" s="812"/>
      <c r="AZ88" s="817"/>
      <c r="BA88" s="817"/>
      <c r="BB88" s="817"/>
      <c r="BC88" s="817"/>
      <c r="BD88" s="818"/>
      <c r="BE88" s="105"/>
      <c r="BF88" s="105"/>
      <c r="BG88" s="105"/>
      <c r="BH88" s="105"/>
      <c r="BI88" s="105"/>
      <c r="BJ88" s="105"/>
      <c r="BK88" s="105"/>
      <c r="BL88" s="105"/>
      <c r="BM88" s="105"/>
      <c r="BN88" s="105"/>
      <c r="BO88" s="105"/>
      <c r="BP88" s="105"/>
      <c r="BQ88" s="102">
        <v>82</v>
      </c>
      <c r="BR88" s="107"/>
      <c r="BS88" s="827"/>
      <c r="BT88" s="828"/>
      <c r="BU88" s="828"/>
      <c r="BV88" s="828"/>
      <c r="BW88" s="828"/>
      <c r="BX88" s="828"/>
      <c r="BY88" s="828"/>
      <c r="BZ88" s="828"/>
      <c r="CA88" s="828"/>
      <c r="CB88" s="828"/>
      <c r="CC88" s="828"/>
      <c r="CD88" s="828"/>
      <c r="CE88" s="828"/>
      <c r="CF88" s="828"/>
      <c r="CG88" s="833"/>
      <c r="CH88" s="830"/>
      <c r="CI88" s="831"/>
      <c r="CJ88" s="831"/>
      <c r="CK88" s="831"/>
      <c r="CL88" s="832"/>
      <c r="CM88" s="830"/>
      <c r="CN88" s="831"/>
      <c r="CO88" s="831"/>
      <c r="CP88" s="831"/>
      <c r="CQ88" s="832"/>
      <c r="CR88" s="830"/>
      <c r="CS88" s="831"/>
      <c r="CT88" s="831"/>
      <c r="CU88" s="831"/>
      <c r="CV88" s="832"/>
      <c r="CW88" s="830"/>
      <c r="CX88" s="831"/>
      <c r="CY88" s="831"/>
      <c r="CZ88" s="831"/>
      <c r="DA88" s="832"/>
      <c r="DB88" s="830"/>
      <c r="DC88" s="831"/>
      <c r="DD88" s="831"/>
      <c r="DE88" s="831"/>
      <c r="DF88" s="832"/>
      <c r="DG88" s="830"/>
      <c r="DH88" s="831"/>
      <c r="DI88" s="831"/>
      <c r="DJ88" s="831"/>
      <c r="DK88" s="832"/>
      <c r="DL88" s="830"/>
      <c r="DM88" s="831"/>
      <c r="DN88" s="831"/>
      <c r="DO88" s="831"/>
      <c r="DP88" s="832"/>
      <c r="DQ88" s="830"/>
      <c r="DR88" s="831"/>
      <c r="DS88" s="831"/>
      <c r="DT88" s="831"/>
      <c r="DU88" s="832"/>
      <c r="DV88" s="827"/>
      <c r="DW88" s="828"/>
      <c r="DX88" s="828"/>
      <c r="DY88" s="828"/>
      <c r="DZ88" s="829"/>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7"/>
      <c r="BT89" s="828"/>
      <c r="BU89" s="828"/>
      <c r="BV89" s="828"/>
      <c r="BW89" s="828"/>
      <c r="BX89" s="828"/>
      <c r="BY89" s="828"/>
      <c r="BZ89" s="828"/>
      <c r="CA89" s="828"/>
      <c r="CB89" s="828"/>
      <c r="CC89" s="828"/>
      <c r="CD89" s="828"/>
      <c r="CE89" s="828"/>
      <c r="CF89" s="828"/>
      <c r="CG89" s="833"/>
      <c r="CH89" s="830"/>
      <c r="CI89" s="831"/>
      <c r="CJ89" s="831"/>
      <c r="CK89" s="831"/>
      <c r="CL89" s="832"/>
      <c r="CM89" s="830"/>
      <c r="CN89" s="831"/>
      <c r="CO89" s="831"/>
      <c r="CP89" s="831"/>
      <c r="CQ89" s="832"/>
      <c r="CR89" s="830"/>
      <c r="CS89" s="831"/>
      <c r="CT89" s="831"/>
      <c r="CU89" s="831"/>
      <c r="CV89" s="832"/>
      <c r="CW89" s="830"/>
      <c r="CX89" s="831"/>
      <c r="CY89" s="831"/>
      <c r="CZ89" s="831"/>
      <c r="DA89" s="832"/>
      <c r="DB89" s="830"/>
      <c r="DC89" s="831"/>
      <c r="DD89" s="831"/>
      <c r="DE89" s="831"/>
      <c r="DF89" s="832"/>
      <c r="DG89" s="830"/>
      <c r="DH89" s="831"/>
      <c r="DI89" s="831"/>
      <c r="DJ89" s="831"/>
      <c r="DK89" s="832"/>
      <c r="DL89" s="830"/>
      <c r="DM89" s="831"/>
      <c r="DN89" s="831"/>
      <c r="DO89" s="831"/>
      <c r="DP89" s="832"/>
      <c r="DQ89" s="830"/>
      <c r="DR89" s="831"/>
      <c r="DS89" s="831"/>
      <c r="DT89" s="831"/>
      <c r="DU89" s="832"/>
      <c r="DV89" s="827"/>
      <c r="DW89" s="828"/>
      <c r="DX89" s="828"/>
      <c r="DY89" s="828"/>
      <c r="DZ89" s="829"/>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7"/>
      <c r="BT90" s="828"/>
      <c r="BU90" s="828"/>
      <c r="BV90" s="828"/>
      <c r="BW90" s="828"/>
      <c r="BX90" s="828"/>
      <c r="BY90" s="828"/>
      <c r="BZ90" s="828"/>
      <c r="CA90" s="828"/>
      <c r="CB90" s="828"/>
      <c r="CC90" s="828"/>
      <c r="CD90" s="828"/>
      <c r="CE90" s="828"/>
      <c r="CF90" s="828"/>
      <c r="CG90" s="833"/>
      <c r="CH90" s="830"/>
      <c r="CI90" s="831"/>
      <c r="CJ90" s="831"/>
      <c r="CK90" s="831"/>
      <c r="CL90" s="832"/>
      <c r="CM90" s="830"/>
      <c r="CN90" s="831"/>
      <c r="CO90" s="831"/>
      <c r="CP90" s="831"/>
      <c r="CQ90" s="832"/>
      <c r="CR90" s="830"/>
      <c r="CS90" s="831"/>
      <c r="CT90" s="831"/>
      <c r="CU90" s="831"/>
      <c r="CV90" s="832"/>
      <c r="CW90" s="830"/>
      <c r="CX90" s="831"/>
      <c r="CY90" s="831"/>
      <c r="CZ90" s="831"/>
      <c r="DA90" s="832"/>
      <c r="DB90" s="830"/>
      <c r="DC90" s="831"/>
      <c r="DD90" s="831"/>
      <c r="DE90" s="831"/>
      <c r="DF90" s="832"/>
      <c r="DG90" s="830"/>
      <c r="DH90" s="831"/>
      <c r="DI90" s="831"/>
      <c r="DJ90" s="831"/>
      <c r="DK90" s="832"/>
      <c r="DL90" s="830"/>
      <c r="DM90" s="831"/>
      <c r="DN90" s="831"/>
      <c r="DO90" s="831"/>
      <c r="DP90" s="832"/>
      <c r="DQ90" s="830"/>
      <c r="DR90" s="831"/>
      <c r="DS90" s="831"/>
      <c r="DT90" s="831"/>
      <c r="DU90" s="832"/>
      <c r="DV90" s="827"/>
      <c r="DW90" s="828"/>
      <c r="DX90" s="828"/>
      <c r="DY90" s="828"/>
      <c r="DZ90" s="829"/>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7"/>
      <c r="BT91" s="828"/>
      <c r="BU91" s="828"/>
      <c r="BV91" s="828"/>
      <c r="BW91" s="828"/>
      <c r="BX91" s="828"/>
      <c r="BY91" s="828"/>
      <c r="BZ91" s="828"/>
      <c r="CA91" s="828"/>
      <c r="CB91" s="828"/>
      <c r="CC91" s="828"/>
      <c r="CD91" s="828"/>
      <c r="CE91" s="828"/>
      <c r="CF91" s="828"/>
      <c r="CG91" s="833"/>
      <c r="CH91" s="830"/>
      <c r="CI91" s="831"/>
      <c r="CJ91" s="831"/>
      <c r="CK91" s="831"/>
      <c r="CL91" s="832"/>
      <c r="CM91" s="830"/>
      <c r="CN91" s="831"/>
      <c r="CO91" s="831"/>
      <c r="CP91" s="831"/>
      <c r="CQ91" s="832"/>
      <c r="CR91" s="830"/>
      <c r="CS91" s="831"/>
      <c r="CT91" s="831"/>
      <c r="CU91" s="831"/>
      <c r="CV91" s="832"/>
      <c r="CW91" s="830"/>
      <c r="CX91" s="831"/>
      <c r="CY91" s="831"/>
      <c r="CZ91" s="831"/>
      <c r="DA91" s="832"/>
      <c r="DB91" s="830"/>
      <c r="DC91" s="831"/>
      <c r="DD91" s="831"/>
      <c r="DE91" s="831"/>
      <c r="DF91" s="832"/>
      <c r="DG91" s="830"/>
      <c r="DH91" s="831"/>
      <c r="DI91" s="831"/>
      <c r="DJ91" s="831"/>
      <c r="DK91" s="832"/>
      <c r="DL91" s="830"/>
      <c r="DM91" s="831"/>
      <c r="DN91" s="831"/>
      <c r="DO91" s="831"/>
      <c r="DP91" s="832"/>
      <c r="DQ91" s="830"/>
      <c r="DR91" s="831"/>
      <c r="DS91" s="831"/>
      <c r="DT91" s="831"/>
      <c r="DU91" s="832"/>
      <c r="DV91" s="827"/>
      <c r="DW91" s="828"/>
      <c r="DX91" s="828"/>
      <c r="DY91" s="828"/>
      <c r="DZ91" s="829"/>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7"/>
      <c r="BT92" s="828"/>
      <c r="BU92" s="828"/>
      <c r="BV92" s="828"/>
      <c r="BW92" s="828"/>
      <c r="BX92" s="828"/>
      <c r="BY92" s="828"/>
      <c r="BZ92" s="828"/>
      <c r="CA92" s="828"/>
      <c r="CB92" s="828"/>
      <c r="CC92" s="828"/>
      <c r="CD92" s="828"/>
      <c r="CE92" s="828"/>
      <c r="CF92" s="828"/>
      <c r="CG92" s="833"/>
      <c r="CH92" s="830"/>
      <c r="CI92" s="831"/>
      <c r="CJ92" s="831"/>
      <c r="CK92" s="831"/>
      <c r="CL92" s="832"/>
      <c r="CM92" s="830"/>
      <c r="CN92" s="831"/>
      <c r="CO92" s="831"/>
      <c r="CP92" s="831"/>
      <c r="CQ92" s="832"/>
      <c r="CR92" s="830"/>
      <c r="CS92" s="831"/>
      <c r="CT92" s="831"/>
      <c r="CU92" s="831"/>
      <c r="CV92" s="832"/>
      <c r="CW92" s="830"/>
      <c r="CX92" s="831"/>
      <c r="CY92" s="831"/>
      <c r="CZ92" s="831"/>
      <c r="DA92" s="832"/>
      <c r="DB92" s="830"/>
      <c r="DC92" s="831"/>
      <c r="DD92" s="831"/>
      <c r="DE92" s="831"/>
      <c r="DF92" s="832"/>
      <c r="DG92" s="830"/>
      <c r="DH92" s="831"/>
      <c r="DI92" s="831"/>
      <c r="DJ92" s="831"/>
      <c r="DK92" s="832"/>
      <c r="DL92" s="830"/>
      <c r="DM92" s="831"/>
      <c r="DN92" s="831"/>
      <c r="DO92" s="831"/>
      <c r="DP92" s="832"/>
      <c r="DQ92" s="830"/>
      <c r="DR92" s="831"/>
      <c r="DS92" s="831"/>
      <c r="DT92" s="831"/>
      <c r="DU92" s="832"/>
      <c r="DV92" s="827"/>
      <c r="DW92" s="828"/>
      <c r="DX92" s="828"/>
      <c r="DY92" s="828"/>
      <c r="DZ92" s="829"/>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7"/>
      <c r="BT93" s="828"/>
      <c r="BU93" s="828"/>
      <c r="BV93" s="828"/>
      <c r="BW93" s="828"/>
      <c r="BX93" s="828"/>
      <c r="BY93" s="828"/>
      <c r="BZ93" s="828"/>
      <c r="CA93" s="828"/>
      <c r="CB93" s="828"/>
      <c r="CC93" s="828"/>
      <c r="CD93" s="828"/>
      <c r="CE93" s="828"/>
      <c r="CF93" s="828"/>
      <c r="CG93" s="833"/>
      <c r="CH93" s="830"/>
      <c r="CI93" s="831"/>
      <c r="CJ93" s="831"/>
      <c r="CK93" s="831"/>
      <c r="CL93" s="832"/>
      <c r="CM93" s="830"/>
      <c r="CN93" s="831"/>
      <c r="CO93" s="831"/>
      <c r="CP93" s="831"/>
      <c r="CQ93" s="832"/>
      <c r="CR93" s="830"/>
      <c r="CS93" s="831"/>
      <c r="CT93" s="831"/>
      <c r="CU93" s="831"/>
      <c r="CV93" s="832"/>
      <c r="CW93" s="830"/>
      <c r="CX93" s="831"/>
      <c r="CY93" s="831"/>
      <c r="CZ93" s="831"/>
      <c r="DA93" s="832"/>
      <c r="DB93" s="830"/>
      <c r="DC93" s="831"/>
      <c r="DD93" s="831"/>
      <c r="DE93" s="831"/>
      <c r="DF93" s="832"/>
      <c r="DG93" s="830"/>
      <c r="DH93" s="831"/>
      <c r="DI93" s="831"/>
      <c r="DJ93" s="831"/>
      <c r="DK93" s="832"/>
      <c r="DL93" s="830"/>
      <c r="DM93" s="831"/>
      <c r="DN93" s="831"/>
      <c r="DO93" s="831"/>
      <c r="DP93" s="832"/>
      <c r="DQ93" s="830"/>
      <c r="DR93" s="831"/>
      <c r="DS93" s="831"/>
      <c r="DT93" s="831"/>
      <c r="DU93" s="832"/>
      <c r="DV93" s="827"/>
      <c r="DW93" s="828"/>
      <c r="DX93" s="828"/>
      <c r="DY93" s="828"/>
      <c r="DZ93" s="829"/>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7"/>
      <c r="BT94" s="828"/>
      <c r="BU94" s="828"/>
      <c r="BV94" s="828"/>
      <c r="BW94" s="828"/>
      <c r="BX94" s="828"/>
      <c r="BY94" s="828"/>
      <c r="BZ94" s="828"/>
      <c r="CA94" s="828"/>
      <c r="CB94" s="828"/>
      <c r="CC94" s="828"/>
      <c r="CD94" s="828"/>
      <c r="CE94" s="828"/>
      <c r="CF94" s="828"/>
      <c r="CG94" s="833"/>
      <c r="CH94" s="830"/>
      <c r="CI94" s="831"/>
      <c r="CJ94" s="831"/>
      <c r="CK94" s="831"/>
      <c r="CL94" s="832"/>
      <c r="CM94" s="830"/>
      <c r="CN94" s="831"/>
      <c r="CO94" s="831"/>
      <c r="CP94" s="831"/>
      <c r="CQ94" s="832"/>
      <c r="CR94" s="830"/>
      <c r="CS94" s="831"/>
      <c r="CT94" s="831"/>
      <c r="CU94" s="831"/>
      <c r="CV94" s="832"/>
      <c r="CW94" s="830"/>
      <c r="CX94" s="831"/>
      <c r="CY94" s="831"/>
      <c r="CZ94" s="831"/>
      <c r="DA94" s="832"/>
      <c r="DB94" s="830"/>
      <c r="DC94" s="831"/>
      <c r="DD94" s="831"/>
      <c r="DE94" s="831"/>
      <c r="DF94" s="832"/>
      <c r="DG94" s="830"/>
      <c r="DH94" s="831"/>
      <c r="DI94" s="831"/>
      <c r="DJ94" s="831"/>
      <c r="DK94" s="832"/>
      <c r="DL94" s="830"/>
      <c r="DM94" s="831"/>
      <c r="DN94" s="831"/>
      <c r="DO94" s="831"/>
      <c r="DP94" s="832"/>
      <c r="DQ94" s="830"/>
      <c r="DR94" s="831"/>
      <c r="DS94" s="831"/>
      <c r="DT94" s="831"/>
      <c r="DU94" s="832"/>
      <c r="DV94" s="827"/>
      <c r="DW94" s="828"/>
      <c r="DX94" s="828"/>
      <c r="DY94" s="828"/>
      <c r="DZ94" s="829"/>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7"/>
      <c r="BT95" s="828"/>
      <c r="BU95" s="828"/>
      <c r="BV95" s="828"/>
      <c r="BW95" s="828"/>
      <c r="BX95" s="828"/>
      <c r="BY95" s="828"/>
      <c r="BZ95" s="828"/>
      <c r="CA95" s="828"/>
      <c r="CB95" s="828"/>
      <c r="CC95" s="828"/>
      <c r="CD95" s="828"/>
      <c r="CE95" s="828"/>
      <c r="CF95" s="828"/>
      <c r="CG95" s="833"/>
      <c r="CH95" s="830"/>
      <c r="CI95" s="831"/>
      <c r="CJ95" s="831"/>
      <c r="CK95" s="831"/>
      <c r="CL95" s="832"/>
      <c r="CM95" s="830"/>
      <c r="CN95" s="831"/>
      <c r="CO95" s="831"/>
      <c r="CP95" s="831"/>
      <c r="CQ95" s="832"/>
      <c r="CR95" s="830"/>
      <c r="CS95" s="831"/>
      <c r="CT95" s="831"/>
      <c r="CU95" s="831"/>
      <c r="CV95" s="832"/>
      <c r="CW95" s="830"/>
      <c r="CX95" s="831"/>
      <c r="CY95" s="831"/>
      <c r="CZ95" s="831"/>
      <c r="DA95" s="832"/>
      <c r="DB95" s="830"/>
      <c r="DC95" s="831"/>
      <c r="DD95" s="831"/>
      <c r="DE95" s="831"/>
      <c r="DF95" s="832"/>
      <c r="DG95" s="830"/>
      <c r="DH95" s="831"/>
      <c r="DI95" s="831"/>
      <c r="DJ95" s="831"/>
      <c r="DK95" s="832"/>
      <c r="DL95" s="830"/>
      <c r="DM95" s="831"/>
      <c r="DN95" s="831"/>
      <c r="DO95" s="831"/>
      <c r="DP95" s="832"/>
      <c r="DQ95" s="830"/>
      <c r="DR95" s="831"/>
      <c r="DS95" s="831"/>
      <c r="DT95" s="831"/>
      <c r="DU95" s="832"/>
      <c r="DV95" s="827"/>
      <c r="DW95" s="828"/>
      <c r="DX95" s="828"/>
      <c r="DY95" s="828"/>
      <c r="DZ95" s="829"/>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7"/>
      <c r="BT96" s="828"/>
      <c r="BU96" s="828"/>
      <c r="BV96" s="828"/>
      <c r="BW96" s="828"/>
      <c r="BX96" s="828"/>
      <c r="BY96" s="828"/>
      <c r="BZ96" s="828"/>
      <c r="CA96" s="828"/>
      <c r="CB96" s="828"/>
      <c r="CC96" s="828"/>
      <c r="CD96" s="828"/>
      <c r="CE96" s="828"/>
      <c r="CF96" s="828"/>
      <c r="CG96" s="833"/>
      <c r="CH96" s="830"/>
      <c r="CI96" s="831"/>
      <c r="CJ96" s="831"/>
      <c r="CK96" s="831"/>
      <c r="CL96" s="832"/>
      <c r="CM96" s="830"/>
      <c r="CN96" s="831"/>
      <c r="CO96" s="831"/>
      <c r="CP96" s="831"/>
      <c r="CQ96" s="832"/>
      <c r="CR96" s="830"/>
      <c r="CS96" s="831"/>
      <c r="CT96" s="831"/>
      <c r="CU96" s="831"/>
      <c r="CV96" s="832"/>
      <c r="CW96" s="830"/>
      <c r="CX96" s="831"/>
      <c r="CY96" s="831"/>
      <c r="CZ96" s="831"/>
      <c r="DA96" s="832"/>
      <c r="DB96" s="830"/>
      <c r="DC96" s="831"/>
      <c r="DD96" s="831"/>
      <c r="DE96" s="831"/>
      <c r="DF96" s="832"/>
      <c r="DG96" s="830"/>
      <c r="DH96" s="831"/>
      <c r="DI96" s="831"/>
      <c r="DJ96" s="831"/>
      <c r="DK96" s="832"/>
      <c r="DL96" s="830"/>
      <c r="DM96" s="831"/>
      <c r="DN96" s="831"/>
      <c r="DO96" s="831"/>
      <c r="DP96" s="832"/>
      <c r="DQ96" s="830"/>
      <c r="DR96" s="831"/>
      <c r="DS96" s="831"/>
      <c r="DT96" s="831"/>
      <c r="DU96" s="832"/>
      <c r="DV96" s="827"/>
      <c r="DW96" s="828"/>
      <c r="DX96" s="828"/>
      <c r="DY96" s="828"/>
      <c r="DZ96" s="829"/>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7"/>
      <c r="BT97" s="828"/>
      <c r="BU97" s="828"/>
      <c r="BV97" s="828"/>
      <c r="BW97" s="828"/>
      <c r="BX97" s="828"/>
      <c r="BY97" s="828"/>
      <c r="BZ97" s="828"/>
      <c r="CA97" s="828"/>
      <c r="CB97" s="828"/>
      <c r="CC97" s="828"/>
      <c r="CD97" s="828"/>
      <c r="CE97" s="828"/>
      <c r="CF97" s="828"/>
      <c r="CG97" s="833"/>
      <c r="CH97" s="830"/>
      <c r="CI97" s="831"/>
      <c r="CJ97" s="831"/>
      <c r="CK97" s="831"/>
      <c r="CL97" s="832"/>
      <c r="CM97" s="830"/>
      <c r="CN97" s="831"/>
      <c r="CO97" s="831"/>
      <c r="CP97" s="831"/>
      <c r="CQ97" s="832"/>
      <c r="CR97" s="830"/>
      <c r="CS97" s="831"/>
      <c r="CT97" s="831"/>
      <c r="CU97" s="831"/>
      <c r="CV97" s="832"/>
      <c r="CW97" s="830"/>
      <c r="CX97" s="831"/>
      <c r="CY97" s="831"/>
      <c r="CZ97" s="831"/>
      <c r="DA97" s="832"/>
      <c r="DB97" s="830"/>
      <c r="DC97" s="831"/>
      <c r="DD97" s="831"/>
      <c r="DE97" s="831"/>
      <c r="DF97" s="832"/>
      <c r="DG97" s="830"/>
      <c r="DH97" s="831"/>
      <c r="DI97" s="831"/>
      <c r="DJ97" s="831"/>
      <c r="DK97" s="832"/>
      <c r="DL97" s="830"/>
      <c r="DM97" s="831"/>
      <c r="DN97" s="831"/>
      <c r="DO97" s="831"/>
      <c r="DP97" s="832"/>
      <c r="DQ97" s="830"/>
      <c r="DR97" s="831"/>
      <c r="DS97" s="831"/>
      <c r="DT97" s="831"/>
      <c r="DU97" s="832"/>
      <c r="DV97" s="827"/>
      <c r="DW97" s="828"/>
      <c r="DX97" s="828"/>
      <c r="DY97" s="828"/>
      <c r="DZ97" s="829"/>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7"/>
      <c r="BT98" s="828"/>
      <c r="BU98" s="828"/>
      <c r="BV98" s="828"/>
      <c r="BW98" s="828"/>
      <c r="BX98" s="828"/>
      <c r="BY98" s="828"/>
      <c r="BZ98" s="828"/>
      <c r="CA98" s="828"/>
      <c r="CB98" s="828"/>
      <c r="CC98" s="828"/>
      <c r="CD98" s="828"/>
      <c r="CE98" s="828"/>
      <c r="CF98" s="828"/>
      <c r="CG98" s="833"/>
      <c r="CH98" s="830"/>
      <c r="CI98" s="831"/>
      <c r="CJ98" s="831"/>
      <c r="CK98" s="831"/>
      <c r="CL98" s="832"/>
      <c r="CM98" s="830"/>
      <c r="CN98" s="831"/>
      <c r="CO98" s="831"/>
      <c r="CP98" s="831"/>
      <c r="CQ98" s="832"/>
      <c r="CR98" s="830"/>
      <c r="CS98" s="831"/>
      <c r="CT98" s="831"/>
      <c r="CU98" s="831"/>
      <c r="CV98" s="832"/>
      <c r="CW98" s="830"/>
      <c r="CX98" s="831"/>
      <c r="CY98" s="831"/>
      <c r="CZ98" s="831"/>
      <c r="DA98" s="832"/>
      <c r="DB98" s="830"/>
      <c r="DC98" s="831"/>
      <c r="DD98" s="831"/>
      <c r="DE98" s="831"/>
      <c r="DF98" s="832"/>
      <c r="DG98" s="830"/>
      <c r="DH98" s="831"/>
      <c r="DI98" s="831"/>
      <c r="DJ98" s="831"/>
      <c r="DK98" s="832"/>
      <c r="DL98" s="830"/>
      <c r="DM98" s="831"/>
      <c r="DN98" s="831"/>
      <c r="DO98" s="831"/>
      <c r="DP98" s="832"/>
      <c r="DQ98" s="830"/>
      <c r="DR98" s="831"/>
      <c r="DS98" s="831"/>
      <c r="DT98" s="831"/>
      <c r="DU98" s="832"/>
      <c r="DV98" s="827"/>
      <c r="DW98" s="828"/>
      <c r="DX98" s="828"/>
      <c r="DY98" s="828"/>
      <c r="DZ98" s="829"/>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7"/>
      <c r="BT99" s="828"/>
      <c r="BU99" s="828"/>
      <c r="BV99" s="828"/>
      <c r="BW99" s="828"/>
      <c r="BX99" s="828"/>
      <c r="BY99" s="828"/>
      <c r="BZ99" s="828"/>
      <c r="CA99" s="828"/>
      <c r="CB99" s="828"/>
      <c r="CC99" s="828"/>
      <c r="CD99" s="828"/>
      <c r="CE99" s="828"/>
      <c r="CF99" s="828"/>
      <c r="CG99" s="833"/>
      <c r="CH99" s="830"/>
      <c r="CI99" s="831"/>
      <c r="CJ99" s="831"/>
      <c r="CK99" s="831"/>
      <c r="CL99" s="832"/>
      <c r="CM99" s="830"/>
      <c r="CN99" s="831"/>
      <c r="CO99" s="831"/>
      <c r="CP99" s="831"/>
      <c r="CQ99" s="832"/>
      <c r="CR99" s="830"/>
      <c r="CS99" s="831"/>
      <c r="CT99" s="831"/>
      <c r="CU99" s="831"/>
      <c r="CV99" s="832"/>
      <c r="CW99" s="830"/>
      <c r="CX99" s="831"/>
      <c r="CY99" s="831"/>
      <c r="CZ99" s="831"/>
      <c r="DA99" s="832"/>
      <c r="DB99" s="830"/>
      <c r="DC99" s="831"/>
      <c r="DD99" s="831"/>
      <c r="DE99" s="831"/>
      <c r="DF99" s="832"/>
      <c r="DG99" s="830"/>
      <c r="DH99" s="831"/>
      <c r="DI99" s="831"/>
      <c r="DJ99" s="831"/>
      <c r="DK99" s="832"/>
      <c r="DL99" s="830"/>
      <c r="DM99" s="831"/>
      <c r="DN99" s="831"/>
      <c r="DO99" s="831"/>
      <c r="DP99" s="832"/>
      <c r="DQ99" s="830"/>
      <c r="DR99" s="831"/>
      <c r="DS99" s="831"/>
      <c r="DT99" s="831"/>
      <c r="DU99" s="832"/>
      <c r="DV99" s="827"/>
      <c r="DW99" s="828"/>
      <c r="DX99" s="828"/>
      <c r="DY99" s="828"/>
      <c r="DZ99" s="829"/>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7"/>
      <c r="BT100" s="828"/>
      <c r="BU100" s="828"/>
      <c r="BV100" s="828"/>
      <c r="BW100" s="828"/>
      <c r="BX100" s="828"/>
      <c r="BY100" s="828"/>
      <c r="BZ100" s="828"/>
      <c r="CA100" s="828"/>
      <c r="CB100" s="828"/>
      <c r="CC100" s="828"/>
      <c r="CD100" s="828"/>
      <c r="CE100" s="828"/>
      <c r="CF100" s="828"/>
      <c r="CG100" s="833"/>
      <c r="CH100" s="830"/>
      <c r="CI100" s="831"/>
      <c r="CJ100" s="831"/>
      <c r="CK100" s="831"/>
      <c r="CL100" s="832"/>
      <c r="CM100" s="830"/>
      <c r="CN100" s="831"/>
      <c r="CO100" s="831"/>
      <c r="CP100" s="831"/>
      <c r="CQ100" s="832"/>
      <c r="CR100" s="830"/>
      <c r="CS100" s="831"/>
      <c r="CT100" s="831"/>
      <c r="CU100" s="831"/>
      <c r="CV100" s="832"/>
      <c r="CW100" s="830"/>
      <c r="CX100" s="831"/>
      <c r="CY100" s="831"/>
      <c r="CZ100" s="831"/>
      <c r="DA100" s="832"/>
      <c r="DB100" s="830"/>
      <c r="DC100" s="831"/>
      <c r="DD100" s="831"/>
      <c r="DE100" s="831"/>
      <c r="DF100" s="832"/>
      <c r="DG100" s="830"/>
      <c r="DH100" s="831"/>
      <c r="DI100" s="831"/>
      <c r="DJ100" s="831"/>
      <c r="DK100" s="832"/>
      <c r="DL100" s="830"/>
      <c r="DM100" s="831"/>
      <c r="DN100" s="831"/>
      <c r="DO100" s="831"/>
      <c r="DP100" s="832"/>
      <c r="DQ100" s="830"/>
      <c r="DR100" s="831"/>
      <c r="DS100" s="831"/>
      <c r="DT100" s="831"/>
      <c r="DU100" s="832"/>
      <c r="DV100" s="827"/>
      <c r="DW100" s="828"/>
      <c r="DX100" s="828"/>
      <c r="DY100" s="828"/>
      <c r="DZ100" s="829"/>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7"/>
      <c r="BT101" s="828"/>
      <c r="BU101" s="828"/>
      <c r="BV101" s="828"/>
      <c r="BW101" s="828"/>
      <c r="BX101" s="828"/>
      <c r="BY101" s="828"/>
      <c r="BZ101" s="828"/>
      <c r="CA101" s="828"/>
      <c r="CB101" s="828"/>
      <c r="CC101" s="828"/>
      <c r="CD101" s="828"/>
      <c r="CE101" s="828"/>
      <c r="CF101" s="828"/>
      <c r="CG101" s="833"/>
      <c r="CH101" s="830"/>
      <c r="CI101" s="831"/>
      <c r="CJ101" s="831"/>
      <c r="CK101" s="831"/>
      <c r="CL101" s="832"/>
      <c r="CM101" s="830"/>
      <c r="CN101" s="831"/>
      <c r="CO101" s="831"/>
      <c r="CP101" s="831"/>
      <c r="CQ101" s="832"/>
      <c r="CR101" s="830"/>
      <c r="CS101" s="831"/>
      <c r="CT101" s="831"/>
      <c r="CU101" s="831"/>
      <c r="CV101" s="832"/>
      <c r="CW101" s="830"/>
      <c r="CX101" s="831"/>
      <c r="CY101" s="831"/>
      <c r="CZ101" s="831"/>
      <c r="DA101" s="832"/>
      <c r="DB101" s="830"/>
      <c r="DC101" s="831"/>
      <c r="DD101" s="831"/>
      <c r="DE101" s="831"/>
      <c r="DF101" s="832"/>
      <c r="DG101" s="830"/>
      <c r="DH101" s="831"/>
      <c r="DI101" s="831"/>
      <c r="DJ101" s="831"/>
      <c r="DK101" s="832"/>
      <c r="DL101" s="830"/>
      <c r="DM101" s="831"/>
      <c r="DN101" s="831"/>
      <c r="DO101" s="831"/>
      <c r="DP101" s="832"/>
      <c r="DQ101" s="830"/>
      <c r="DR101" s="831"/>
      <c r="DS101" s="831"/>
      <c r="DT101" s="831"/>
      <c r="DU101" s="832"/>
      <c r="DV101" s="827"/>
      <c r="DW101" s="828"/>
      <c r="DX101" s="828"/>
      <c r="DY101" s="828"/>
      <c r="DZ101" s="829"/>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322</v>
      </c>
      <c r="BR102" s="760" t="s">
        <v>353</v>
      </c>
      <c r="BS102" s="761"/>
      <c r="BT102" s="761"/>
      <c r="BU102" s="761"/>
      <c r="BV102" s="761"/>
      <c r="BW102" s="761"/>
      <c r="BX102" s="761"/>
      <c r="BY102" s="761"/>
      <c r="BZ102" s="761"/>
      <c r="CA102" s="761"/>
      <c r="CB102" s="761"/>
      <c r="CC102" s="761"/>
      <c r="CD102" s="761"/>
      <c r="CE102" s="761"/>
      <c r="CF102" s="761"/>
      <c r="CG102" s="762"/>
      <c r="CH102" s="855"/>
      <c r="CI102" s="856"/>
      <c r="CJ102" s="856"/>
      <c r="CK102" s="856"/>
      <c r="CL102" s="857"/>
      <c r="CM102" s="855"/>
      <c r="CN102" s="856"/>
      <c r="CO102" s="856"/>
      <c r="CP102" s="856"/>
      <c r="CQ102" s="857"/>
      <c r="CR102" s="858"/>
      <c r="CS102" s="820"/>
      <c r="CT102" s="820"/>
      <c r="CU102" s="820"/>
      <c r="CV102" s="859"/>
      <c r="CW102" s="858"/>
      <c r="CX102" s="820"/>
      <c r="CY102" s="820"/>
      <c r="CZ102" s="820"/>
      <c r="DA102" s="859"/>
      <c r="DB102" s="858"/>
      <c r="DC102" s="820"/>
      <c r="DD102" s="820"/>
      <c r="DE102" s="820"/>
      <c r="DF102" s="859"/>
      <c r="DG102" s="858"/>
      <c r="DH102" s="820"/>
      <c r="DI102" s="820"/>
      <c r="DJ102" s="820"/>
      <c r="DK102" s="859"/>
      <c r="DL102" s="858"/>
      <c r="DM102" s="820"/>
      <c r="DN102" s="820"/>
      <c r="DO102" s="820"/>
      <c r="DP102" s="859"/>
      <c r="DQ102" s="858"/>
      <c r="DR102" s="820"/>
      <c r="DS102" s="820"/>
      <c r="DT102" s="820"/>
      <c r="DU102" s="859"/>
      <c r="DV102" s="760"/>
      <c r="DW102" s="761"/>
      <c r="DX102" s="761"/>
      <c r="DY102" s="761"/>
      <c r="DZ102" s="882"/>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3" t="s">
        <v>354</v>
      </c>
      <c r="BR103" s="883"/>
      <c r="BS103" s="883"/>
      <c r="BT103" s="883"/>
      <c r="BU103" s="883"/>
      <c r="BV103" s="883"/>
      <c r="BW103" s="883"/>
      <c r="BX103" s="883"/>
      <c r="BY103" s="883"/>
      <c r="BZ103" s="883"/>
      <c r="CA103" s="883"/>
      <c r="CB103" s="883"/>
      <c r="CC103" s="883"/>
      <c r="CD103" s="883"/>
      <c r="CE103" s="883"/>
      <c r="CF103" s="883"/>
      <c r="CG103" s="883"/>
      <c r="CH103" s="883"/>
      <c r="CI103" s="883"/>
      <c r="CJ103" s="883"/>
      <c r="CK103" s="883"/>
      <c r="CL103" s="883"/>
      <c r="CM103" s="883"/>
      <c r="CN103" s="883"/>
      <c r="CO103" s="883"/>
      <c r="CP103" s="883"/>
      <c r="CQ103" s="883"/>
      <c r="CR103" s="883"/>
      <c r="CS103" s="883"/>
      <c r="CT103" s="883"/>
      <c r="CU103" s="883"/>
      <c r="CV103" s="883"/>
      <c r="CW103" s="883"/>
      <c r="CX103" s="883"/>
      <c r="CY103" s="883"/>
      <c r="CZ103" s="883"/>
      <c r="DA103" s="883"/>
      <c r="DB103" s="883"/>
      <c r="DC103" s="883"/>
      <c r="DD103" s="883"/>
      <c r="DE103" s="883"/>
      <c r="DF103" s="883"/>
      <c r="DG103" s="883"/>
      <c r="DH103" s="883"/>
      <c r="DI103" s="883"/>
      <c r="DJ103" s="883"/>
      <c r="DK103" s="883"/>
      <c r="DL103" s="883"/>
      <c r="DM103" s="883"/>
      <c r="DN103" s="883"/>
      <c r="DO103" s="883"/>
      <c r="DP103" s="883"/>
      <c r="DQ103" s="883"/>
      <c r="DR103" s="883"/>
      <c r="DS103" s="883"/>
      <c r="DT103" s="883"/>
      <c r="DU103" s="883"/>
      <c r="DV103" s="883"/>
      <c r="DW103" s="883"/>
      <c r="DX103" s="883"/>
      <c r="DY103" s="883"/>
      <c r="DZ103" s="883"/>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4" t="s">
        <v>355</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356</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357</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5" t="s">
        <v>358</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359</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93" customFormat="1" ht="26.25" customHeight="1" x14ac:dyDescent="0.15">
      <c r="A109" s="880" t="s">
        <v>360</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0" t="s">
        <v>361</v>
      </c>
      <c r="AB109" s="861"/>
      <c r="AC109" s="861"/>
      <c r="AD109" s="861"/>
      <c r="AE109" s="862"/>
      <c r="AF109" s="860" t="s">
        <v>238</v>
      </c>
      <c r="AG109" s="861"/>
      <c r="AH109" s="861"/>
      <c r="AI109" s="861"/>
      <c r="AJ109" s="862"/>
      <c r="AK109" s="860" t="s">
        <v>237</v>
      </c>
      <c r="AL109" s="861"/>
      <c r="AM109" s="861"/>
      <c r="AN109" s="861"/>
      <c r="AO109" s="862"/>
      <c r="AP109" s="860" t="s">
        <v>362</v>
      </c>
      <c r="AQ109" s="861"/>
      <c r="AR109" s="861"/>
      <c r="AS109" s="861"/>
      <c r="AT109" s="863"/>
      <c r="AU109" s="880" t="s">
        <v>360</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0" t="s">
        <v>361</v>
      </c>
      <c r="BR109" s="861"/>
      <c r="BS109" s="861"/>
      <c r="BT109" s="861"/>
      <c r="BU109" s="862"/>
      <c r="BV109" s="860" t="s">
        <v>238</v>
      </c>
      <c r="BW109" s="861"/>
      <c r="BX109" s="861"/>
      <c r="BY109" s="861"/>
      <c r="BZ109" s="862"/>
      <c r="CA109" s="860" t="s">
        <v>237</v>
      </c>
      <c r="CB109" s="861"/>
      <c r="CC109" s="861"/>
      <c r="CD109" s="861"/>
      <c r="CE109" s="862"/>
      <c r="CF109" s="881" t="s">
        <v>362</v>
      </c>
      <c r="CG109" s="881"/>
      <c r="CH109" s="881"/>
      <c r="CI109" s="881"/>
      <c r="CJ109" s="881"/>
      <c r="CK109" s="860" t="s">
        <v>363</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0" t="s">
        <v>361</v>
      </c>
      <c r="DH109" s="861"/>
      <c r="DI109" s="861"/>
      <c r="DJ109" s="861"/>
      <c r="DK109" s="862"/>
      <c r="DL109" s="860" t="s">
        <v>238</v>
      </c>
      <c r="DM109" s="861"/>
      <c r="DN109" s="861"/>
      <c r="DO109" s="861"/>
      <c r="DP109" s="862"/>
      <c r="DQ109" s="860" t="s">
        <v>237</v>
      </c>
      <c r="DR109" s="861"/>
      <c r="DS109" s="861"/>
      <c r="DT109" s="861"/>
      <c r="DU109" s="862"/>
      <c r="DV109" s="860" t="s">
        <v>362</v>
      </c>
      <c r="DW109" s="861"/>
      <c r="DX109" s="861"/>
      <c r="DY109" s="861"/>
      <c r="DZ109" s="863"/>
    </row>
    <row r="110" spans="1:131" s="93" customFormat="1" ht="26.25" customHeight="1" x14ac:dyDescent="0.15">
      <c r="A110" s="864" t="s">
        <v>364</v>
      </c>
      <c r="B110" s="865"/>
      <c r="C110" s="865"/>
      <c r="D110" s="865"/>
      <c r="E110" s="865"/>
      <c r="F110" s="865"/>
      <c r="G110" s="865"/>
      <c r="H110" s="865"/>
      <c r="I110" s="865"/>
      <c r="J110" s="865"/>
      <c r="K110" s="865"/>
      <c r="L110" s="865"/>
      <c r="M110" s="865"/>
      <c r="N110" s="865"/>
      <c r="O110" s="865"/>
      <c r="P110" s="865"/>
      <c r="Q110" s="865"/>
      <c r="R110" s="865"/>
      <c r="S110" s="865"/>
      <c r="T110" s="865"/>
      <c r="U110" s="865"/>
      <c r="V110" s="865"/>
      <c r="W110" s="865"/>
      <c r="X110" s="865"/>
      <c r="Y110" s="865"/>
      <c r="Z110" s="866"/>
      <c r="AA110" s="867">
        <v>628119</v>
      </c>
      <c r="AB110" s="868"/>
      <c r="AC110" s="868"/>
      <c r="AD110" s="868"/>
      <c r="AE110" s="869"/>
      <c r="AF110" s="870">
        <v>584890</v>
      </c>
      <c r="AG110" s="868"/>
      <c r="AH110" s="868"/>
      <c r="AI110" s="868"/>
      <c r="AJ110" s="869"/>
      <c r="AK110" s="870">
        <v>614780</v>
      </c>
      <c r="AL110" s="868"/>
      <c r="AM110" s="868"/>
      <c r="AN110" s="868"/>
      <c r="AO110" s="869"/>
      <c r="AP110" s="871">
        <v>24.9</v>
      </c>
      <c r="AQ110" s="872"/>
      <c r="AR110" s="872"/>
      <c r="AS110" s="872"/>
      <c r="AT110" s="873"/>
      <c r="AU110" s="874" t="s">
        <v>365</v>
      </c>
      <c r="AV110" s="875"/>
      <c r="AW110" s="875"/>
      <c r="AX110" s="875"/>
      <c r="AY110" s="875"/>
      <c r="AZ110" s="897" t="s">
        <v>366</v>
      </c>
      <c r="BA110" s="865"/>
      <c r="BB110" s="865"/>
      <c r="BC110" s="865"/>
      <c r="BD110" s="865"/>
      <c r="BE110" s="865"/>
      <c r="BF110" s="865"/>
      <c r="BG110" s="865"/>
      <c r="BH110" s="865"/>
      <c r="BI110" s="865"/>
      <c r="BJ110" s="865"/>
      <c r="BK110" s="865"/>
      <c r="BL110" s="865"/>
      <c r="BM110" s="865"/>
      <c r="BN110" s="865"/>
      <c r="BO110" s="865"/>
      <c r="BP110" s="866"/>
      <c r="BQ110" s="898">
        <v>5765255</v>
      </c>
      <c r="BR110" s="899"/>
      <c r="BS110" s="899"/>
      <c r="BT110" s="899"/>
      <c r="BU110" s="899"/>
      <c r="BV110" s="899">
        <v>6101297</v>
      </c>
      <c r="BW110" s="899"/>
      <c r="BX110" s="899"/>
      <c r="BY110" s="899"/>
      <c r="BZ110" s="899"/>
      <c r="CA110" s="899">
        <v>6032829</v>
      </c>
      <c r="CB110" s="899"/>
      <c r="CC110" s="899"/>
      <c r="CD110" s="899"/>
      <c r="CE110" s="899"/>
      <c r="CF110" s="912">
        <v>244.6</v>
      </c>
      <c r="CG110" s="913"/>
      <c r="CH110" s="913"/>
      <c r="CI110" s="913"/>
      <c r="CJ110" s="913"/>
      <c r="CK110" s="914" t="s">
        <v>367</v>
      </c>
      <c r="CL110" s="915"/>
      <c r="CM110" s="897" t="s">
        <v>368</v>
      </c>
      <c r="CN110" s="865"/>
      <c r="CO110" s="865"/>
      <c r="CP110" s="865"/>
      <c r="CQ110" s="865"/>
      <c r="CR110" s="865"/>
      <c r="CS110" s="865"/>
      <c r="CT110" s="865"/>
      <c r="CU110" s="865"/>
      <c r="CV110" s="865"/>
      <c r="CW110" s="865"/>
      <c r="CX110" s="865"/>
      <c r="CY110" s="865"/>
      <c r="CZ110" s="865"/>
      <c r="DA110" s="865"/>
      <c r="DB110" s="865"/>
      <c r="DC110" s="865"/>
      <c r="DD110" s="865"/>
      <c r="DE110" s="865"/>
      <c r="DF110" s="866"/>
      <c r="DG110" s="898" t="s">
        <v>64</v>
      </c>
      <c r="DH110" s="899"/>
      <c r="DI110" s="899"/>
      <c r="DJ110" s="899"/>
      <c r="DK110" s="899"/>
      <c r="DL110" s="899" t="s">
        <v>64</v>
      </c>
      <c r="DM110" s="899"/>
      <c r="DN110" s="899"/>
      <c r="DO110" s="899"/>
      <c r="DP110" s="899"/>
      <c r="DQ110" s="899" t="s">
        <v>64</v>
      </c>
      <c r="DR110" s="899"/>
      <c r="DS110" s="899"/>
      <c r="DT110" s="899"/>
      <c r="DU110" s="899"/>
      <c r="DV110" s="900" t="s">
        <v>64</v>
      </c>
      <c r="DW110" s="900"/>
      <c r="DX110" s="900"/>
      <c r="DY110" s="900"/>
      <c r="DZ110" s="901"/>
    </row>
    <row r="111" spans="1:131" s="93" customFormat="1" ht="26.25" customHeight="1" x14ac:dyDescent="0.15">
      <c r="A111" s="902" t="s">
        <v>369</v>
      </c>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4"/>
      <c r="AA111" s="905" t="s">
        <v>64</v>
      </c>
      <c r="AB111" s="906"/>
      <c r="AC111" s="906"/>
      <c r="AD111" s="906"/>
      <c r="AE111" s="907"/>
      <c r="AF111" s="908" t="s">
        <v>64</v>
      </c>
      <c r="AG111" s="906"/>
      <c r="AH111" s="906"/>
      <c r="AI111" s="906"/>
      <c r="AJ111" s="907"/>
      <c r="AK111" s="908" t="s">
        <v>64</v>
      </c>
      <c r="AL111" s="906"/>
      <c r="AM111" s="906"/>
      <c r="AN111" s="906"/>
      <c r="AO111" s="907"/>
      <c r="AP111" s="909" t="s">
        <v>64</v>
      </c>
      <c r="AQ111" s="910"/>
      <c r="AR111" s="910"/>
      <c r="AS111" s="910"/>
      <c r="AT111" s="911"/>
      <c r="AU111" s="876"/>
      <c r="AV111" s="877"/>
      <c r="AW111" s="877"/>
      <c r="AX111" s="877"/>
      <c r="AY111" s="877"/>
      <c r="AZ111" s="890" t="s">
        <v>370</v>
      </c>
      <c r="BA111" s="891"/>
      <c r="BB111" s="891"/>
      <c r="BC111" s="891"/>
      <c r="BD111" s="891"/>
      <c r="BE111" s="891"/>
      <c r="BF111" s="891"/>
      <c r="BG111" s="891"/>
      <c r="BH111" s="891"/>
      <c r="BI111" s="891"/>
      <c r="BJ111" s="891"/>
      <c r="BK111" s="891"/>
      <c r="BL111" s="891"/>
      <c r="BM111" s="891"/>
      <c r="BN111" s="891"/>
      <c r="BO111" s="891"/>
      <c r="BP111" s="892"/>
      <c r="BQ111" s="893" t="s">
        <v>64</v>
      </c>
      <c r="BR111" s="894"/>
      <c r="BS111" s="894"/>
      <c r="BT111" s="894"/>
      <c r="BU111" s="894"/>
      <c r="BV111" s="894" t="s">
        <v>64</v>
      </c>
      <c r="BW111" s="894"/>
      <c r="BX111" s="894"/>
      <c r="BY111" s="894"/>
      <c r="BZ111" s="894"/>
      <c r="CA111" s="894" t="s">
        <v>64</v>
      </c>
      <c r="CB111" s="894"/>
      <c r="CC111" s="894"/>
      <c r="CD111" s="894"/>
      <c r="CE111" s="894"/>
      <c r="CF111" s="888" t="s">
        <v>64</v>
      </c>
      <c r="CG111" s="889"/>
      <c r="CH111" s="889"/>
      <c r="CI111" s="889"/>
      <c r="CJ111" s="889"/>
      <c r="CK111" s="916"/>
      <c r="CL111" s="917"/>
      <c r="CM111" s="890" t="s">
        <v>371</v>
      </c>
      <c r="CN111" s="891"/>
      <c r="CO111" s="891"/>
      <c r="CP111" s="891"/>
      <c r="CQ111" s="891"/>
      <c r="CR111" s="891"/>
      <c r="CS111" s="891"/>
      <c r="CT111" s="891"/>
      <c r="CU111" s="891"/>
      <c r="CV111" s="891"/>
      <c r="CW111" s="891"/>
      <c r="CX111" s="891"/>
      <c r="CY111" s="891"/>
      <c r="CZ111" s="891"/>
      <c r="DA111" s="891"/>
      <c r="DB111" s="891"/>
      <c r="DC111" s="891"/>
      <c r="DD111" s="891"/>
      <c r="DE111" s="891"/>
      <c r="DF111" s="892"/>
      <c r="DG111" s="893" t="s">
        <v>64</v>
      </c>
      <c r="DH111" s="894"/>
      <c r="DI111" s="894"/>
      <c r="DJ111" s="894"/>
      <c r="DK111" s="894"/>
      <c r="DL111" s="894" t="s">
        <v>64</v>
      </c>
      <c r="DM111" s="894"/>
      <c r="DN111" s="894"/>
      <c r="DO111" s="894"/>
      <c r="DP111" s="894"/>
      <c r="DQ111" s="894" t="s">
        <v>64</v>
      </c>
      <c r="DR111" s="894"/>
      <c r="DS111" s="894"/>
      <c r="DT111" s="894"/>
      <c r="DU111" s="894"/>
      <c r="DV111" s="895" t="s">
        <v>64</v>
      </c>
      <c r="DW111" s="895"/>
      <c r="DX111" s="895"/>
      <c r="DY111" s="895"/>
      <c r="DZ111" s="896"/>
    </row>
    <row r="112" spans="1:131" s="93" customFormat="1" ht="26.25" customHeight="1" x14ac:dyDescent="0.15">
      <c r="A112" s="920" t="s">
        <v>372</v>
      </c>
      <c r="B112" s="921"/>
      <c r="C112" s="891" t="s">
        <v>373</v>
      </c>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2"/>
      <c r="AA112" s="926" t="s">
        <v>64</v>
      </c>
      <c r="AB112" s="927"/>
      <c r="AC112" s="927"/>
      <c r="AD112" s="927"/>
      <c r="AE112" s="928"/>
      <c r="AF112" s="929" t="s">
        <v>64</v>
      </c>
      <c r="AG112" s="927"/>
      <c r="AH112" s="927"/>
      <c r="AI112" s="927"/>
      <c r="AJ112" s="928"/>
      <c r="AK112" s="929" t="s">
        <v>64</v>
      </c>
      <c r="AL112" s="927"/>
      <c r="AM112" s="927"/>
      <c r="AN112" s="927"/>
      <c r="AO112" s="928"/>
      <c r="AP112" s="930" t="s">
        <v>64</v>
      </c>
      <c r="AQ112" s="931"/>
      <c r="AR112" s="931"/>
      <c r="AS112" s="931"/>
      <c r="AT112" s="932"/>
      <c r="AU112" s="876"/>
      <c r="AV112" s="877"/>
      <c r="AW112" s="877"/>
      <c r="AX112" s="877"/>
      <c r="AY112" s="877"/>
      <c r="AZ112" s="890" t="s">
        <v>374</v>
      </c>
      <c r="BA112" s="891"/>
      <c r="BB112" s="891"/>
      <c r="BC112" s="891"/>
      <c r="BD112" s="891"/>
      <c r="BE112" s="891"/>
      <c r="BF112" s="891"/>
      <c r="BG112" s="891"/>
      <c r="BH112" s="891"/>
      <c r="BI112" s="891"/>
      <c r="BJ112" s="891"/>
      <c r="BK112" s="891"/>
      <c r="BL112" s="891"/>
      <c r="BM112" s="891"/>
      <c r="BN112" s="891"/>
      <c r="BO112" s="891"/>
      <c r="BP112" s="892"/>
      <c r="BQ112" s="893">
        <v>473891</v>
      </c>
      <c r="BR112" s="894"/>
      <c r="BS112" s="894"/>
      <c r="BT112" s="894"/>
      <c r="BU112" s="894"/>
      <c r="BV112" s="894">
        <v>461565</v>
      </c>
      <c r="BW112" s="894"/>
      <c r="BX112" s="894"/>
      <c r="BY112" s="894"/>
      <c r="BZ112" s="894"/>
      <c r="CA112" s="894">
        <v>425432</v>
      </c>
      <c r="CB112" s="894"/>
      <c r="CC112" s="894"/>
      <c r="CD112" s="894"/>
      <c r="CE112" s="894"/>
      <c r="CF112" s="888">
        <v>17.3</v>
      </c>
      <c r="CG112" s="889"/>
      <c r="CH112" s="889"/>
      <c r="CI112" s="889"/>
      <c r="CJ112" s="889"/>
      <c r="CK112" s="916"/>
      <c r="CL112" s="917"/>
      <c r="CM112" s="890" t="s">
        <v>375</v>
      </c>
      <c r="CN112" s="891"/>
      <c r="CO112" s="891"/>
      <c r="CP112" s="891"/>
      <c r="CQ112" s="891"/>
      <c r="CR112" s="891"/>
      <c r="CS112" s="891"/>
      <c r="CT112" s="891"/>
      <c r="CU112" s="891"/>
      <c r="CV112" s="891"/>
      <c r="CW112" s="891"/>
      <c r="CX112" s="891"/>
      <c r="CY112" s="891"/>
      <c r="CZ112" s="891"/>
      <c r="DA112" s="891"/>
      <c r="DB112" s="891"/>
      <c r="DC112" s="891"/>
      <c r="DD112" s="891"/>
      <c r="DE112" s="891"/>
      <c r="DF112" s="892"/>
      <c r="DG112" s="893" t="s">
        <v>64</v>
      </c>
      <c r="DH112" s="894"/>
      <c r="DI112" s="894"/>
      <c r="DJ112" s="894"/>
      <c r="DK112" s="894"/>
      <c r="DL112" s="894" t="s">
        <v>64</v>
      </c>
      <c r="DM112" s="894"/>
      <c r="DN112" s="894"/>
      <c r="DO112" s="894"/>
      <c r="DP112" s="894"/>
      <c r="DQ112" s="894" t="s">
        <v>64</v>
      </c>
      <c r="DR112" s="894"/>
      <c r="DS112" s="894"/>
      <c r="DT112" s="894"/>
      <c r="DU112" s="894"/>
      <c r="DV112" s="895" t="s">
        <v>64</v>
      </c>
      <c r="DW112" s="895"/>
      <c r="DX112" s="895"/>
      <c r="DY112" s="895"/>
      <c r="DZ112" s="896"/>
    </row>
    <row r="113" spans="1:130" s="93" customFormat="1" ht="26.25" customHeight="1" x14ac:dyDescent="0.15">
      <c r="A113" s="922"/>
      <c r="B113" s="923"/>
      <c r="C113" s="891" t="s">
        <v>376</v>
      </c>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2"/>
      <c r="AA113" s="905">
        <v>27407</v>
      </c>
      <c r="AB113" s="906"/>
      <c r="AC113" s="906"/>
      <c r="AD113" s="906"/>
      <c r="AE113" s="907"/>
      <c r="AF113" s="908">
        <v>30619</v>
      </c>
      <c r="AG113" s="906"/>
      <c r="AH113" s="906"/>
      <c r="AI113" s="906"/>
      <c r="AJ113" s="907"/>
      <c r="AK113" s="908">
        <v>34698</v>
      </c>
      <c r="AL113" s="906"/>
      <c r="AM113" s="906"/>
      <c r="AN113" s="906"/>
      <c r="AO113" s="907"/>
      <c r="AP113" s="909">
        <v>1.4</v>
      </c>
      <c r="AQ113" s="910"/>
      <c r="AR113" s="910"/>
      <c r="AS113" s="910"/>
      <c r="AT113" s="911"/>
      <c r="AU113" s="876"/>
      <c r="AV113" s="877"/>
      <c r="AW113" s="877"/>
      <c r="AX113" s="877"/>
      <c r="AY113" s="877"/>
      <c r="AZ113" s="890" t="s">
        <v>377</v>
      </c>
      <c r="BA113" s="891"/>
      <c r="BB113" s="891"/>
      <c r="BC113" s="891"/>
      <c r="BD113" s="891"/>
      <c r="BE113" s="891"/>
      <c r="BF113" s="891"/>
      <c r="BG113" s="891"/>
      <c r="BH113" s="891"/>
      <c r="BI113" s="891"/>
      <c r="BJ113" s="891"/>
      <c r="BK113" s="891"/>
      <c r="BL113" s="891"/>
      <c r="BM113" s="891"/>
      <c r="BN113" s="891"/>
      <c r="BO113" s="891"/>
      <c r="BP113" s="892"/>
      <c r="BQ113" s="893">
        <v>406953</v>
      </c>
      <c r="BR113" s="894"/>
      <c r="BS113" s="894"/>
      <c r="BT113" s="894"/>
      <c r="BU113" s="894"/>
      <c r="BV113" s="894">
        <v>346220</v>
      </c>
      <c r="BW113" s="894"/>
      <c r="BX113" s="894"/>
      <c r="BY113" s="894"/>
      <c r="BZ113" s="894"/>
      <c r="CA113" s="894">
        <v>278190</v>
      </c>
      <c r="CB113" s="894"/>
      <c r="CC113" s="894"/>
      <c r="CD113" s="894"/>
      <c r="CE113" s="894"/>
      <c r="CF113" s="888">
        <v>11.3</v>
      </c>
      <c r="CG113" s="889"/>
      <c r="CH113" s="889"/>
      <c r="CI113" s="889"/>
      <c r="CJ113" s="889"/>
      <c r="CK113" s="916"/>
      <c r="CL113" s="917"/>
      <c r="CM113" s="890" t="s">
        <v>378</v>
      </c>
      <c r="CN113" s="891"/>
      <c r="CO113" s="891"/>
      <c r="CP113" s="891"/>
      <c r="CQ113" s="891"/>
      <c r="CR113" s="891"/>
      <c r="CS113" s="891"/>
      <c r="CT113" s="891"/>
      <c r="CU113" s="891"/>
      <c r="CV113" s="891"/>
      <c r="CW113" s="891"/>
      <c r="CX113" s="891"/>
      <c r="CY113" s="891"/>
      <c r="CZ113" s="891"/>
      <c r="DA113" s="891"/>
      <c r="DB113" s="891"/>
      <c r="DC113" s="891"/>
      <c r="DD113" s="891"/>
      <c r="DE113" s="891"/>
      <c r="DF113" s="892"/>
      <c r="DG113" s="926" t="s">
        <v>64</v>
      </c>
      <c r="DH113" s="927"/>
      <c r="DI113" s="927"/>
      <c r="DJ113" s="927"/>
      <c r="DK113" s="928"/>
      <c r="DL113" s="929" t="s">
        <v>64</v>
      </c>
      <c r="DM113" s="927"/>
      <c r="DN113" s="927"/>
      <c r="DO113" s="927"/>
      <c r="DP113" s="928"/>
      <c r="DQ113" s="929" t="s">
        <v>64</v>
      </c>
      <c r="DR113" s="927"/>
      <c r="DS113" s="927"/>
      <c r="DT113" s="927"/>
      <c r="DU113" s="928"/>
      <c r="DV113" s="930" t="s">
        <v>64</v>
      </c>
      <c r="DW113" s="931"/>
      <c r="DX113" s="931"/>
      <c r="DY113" s="931"/>
      <c r="DZ113" s="932"/>
    </row>
    <row r="114" spans="1:130" s="93" customFormat="1" ht="26.25" customHeight="1" x14ac:dyDescent="0.15">
      <c r="A114" s="922"/>
      <c r="B114" s="923"/>
      <c r="C114" s="891" t="s">
        <v>379</v>
      </c>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2"/>
      <c r="AA114" s="926">
        <v>54397</v>
      </c>
      <c r="AB114" s="927"/>
      <c r="AC114" s="927"/>
      <c r="AD114" s="927"/>
      <c r="AE114" s="928"/>
      <c r="AF114" s="929">
        <v>59451</v>
      </c>
      <c r="AG114" s="927"/>
      <c r="AH114" s="927"/>
      <c r="AI114" s="927"/>
      <c r="AJ114" s="928"/>
      <c r="AK114" s="929">
        <v>64466</v>
      </c>
      <c r="AL114" s="927"/>
      <c r="AM114" s="927"/>
      <c r="AN114" s="927"/>
      <c r="AO114" s="928"/>
      <c r="AP114" s="930">
        <v>2.6</v>
      </c>
      <c r="AQ114" s="931"/>
      <c r="AR114" s="931"/>
      <c r="AS114" s="931"/>
      <c r="AT114" s="932"/>
      <c r="AU114" s="876"/>
      <c r="AV114" s="877"/>
      <c r="AW114" s="877"/>
      <c r="AX114" s="877"/>
      <c r="AY114" s="877"/>
      <c r="AZ114" s="890" t="s">
        <v>380</v>
      </c>
      <c r="BA114" s="891"/>
      <c r="BB114" s="891"/>
      <c r="BC114" s="891"/>
      <c r="BD114" s="891"/>
      <c r="BE114" s="891"/>
      <c r="BF114" s="891"/>
      <c r="BG114" s="891"/>
      <c r="BH114" s="891"/>
      <c r="BI114" s="891"/>
      <c r="BJ114" s="891"/>
      <c r="BK114" s="891"/>
      <c r="BL114" s="891"/>
      <c r="BM114" s="891"/>
      <c r="BN114" s="891"/>
      <c r="BO114" s="891"/>
      <c r="BP114" s="892"/>
      <c r="BQ114" s="893">
        <v>250853</v>
      </c>
      <c r="BR114" s="894"/>
      <c r="BS114" s="894"/>
      <c r="BT114" s="894"/>
      <c r="BU114" s="894"/>
      <c r="BV114" s="894">
        <v>59784</v>
      </c>
      <c r="BW114" s="894"/>
      <c r="BX114" s="894"/>
      <c r="BY114" s="894"/>
      <c r="BZ114" s="894"/>
      <c r="CA114" s="894">
        <v>111790</v>
      </c>
      <c r="CB114" s="894"/>
      <c r="CC114" s="894"/>
      <c r="CD114" s="894"/>
      <c r="CE114" s="894"/>
      <c r="CF114" s="888">
        <v>4.5</v>
      </c>
      <c r="CG114" s="889"/>
      <c r="CH114" s="889"/>
      <c r="CI114" s="889"/>
      <c r="CJ114" s="889"/>
      <c r="CK114" s="916"/>
      <c r="CL114" s="917"/>
      <c r="CM114" s="890" t="s">
        <v>381</v>
      </c>
      <c r="CN114" s="891"/>
      <c r="CO114" s="891"/>
      <c r="CP114" s="891"/>
      <c r="CQ114" s="891"/>
      <c r="CR114" s="891"/>
      <c r="CS114" s="891"/>
      <c r="CT114" s="891"/>
      <c r="CU114" s="891"/>
      <c r="CV114" s="891"/>
      <c r="CW114" s="891"/>
      <c r="CX114" s="891"/>
      <c r="CY114" s="891"/>
      <c r="CZ114" s="891"/>
      <c r="DA114" s="891"/>
      <c r="DB114" s="891"/>
      <c r="DC114" s="891"/>
      <c r="DD114" s="891"/>
      <c r="DE114" s="891"/>
      <c r="DF114" s="892"/>
      <c r="DG114" s="926" t="s">
        <v>64</v>
      </c>
      <c r="DH114" s="927"/>
      <c r="DI114" s="927"/>
      <c r="DJ114" s="927"/>
      <c r="DK114" s="928"/>
      <c r="DL114" s="929" t="s">
        <v>64</v>
      </c>
      <c r="DM114" s="927"/>
      <c r="DN114" s="927"/>
      <c r="DO114" s="927"/>
      <c r="DP114" s="928"/>
      <c r="DQ114" s="929" t="s">
        <v>64</v>
      </c>
      <c r="DR114" s="927"/>
      <c r="DS114" s="927"/>
      <c r="DT114" s="927"/>
      <c r="DU114" s="928"/>
      <c r="DV114" s="930" t="s">
        <v>64</v>
      </c>
      <c r="DW114" s="931"/>
      <c r="DX114" s="931"/>
      <c r="DY114" s="931"/>
      <c r="DZ114" s="932"/>
    </row>
    <row r="115" spans="1:130" s="93" customFormat="1" ht="26.25" customHeight="1" x14ac:dyDescent="0.15">
      <c r="A115" s="922"/>
      <c r="B115" s="923"/>
      <c r="C115" s="891" t="s">
        <v>382</v>
      </c>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2"/>
      <c r="AA115" s="905" t="s">
        <v>64</v>
      </c>
      <c r="AB115" s="906"/>
      <c r="AC115" s="906"/>
      <c r="AD115" s="906"/>
      <c r="AE115" s="907"/>
      <c r="AF115" s="908" t="s">
        <v>64</v>
      </c>
      <c r="AG115" s="906"/>
      <c r="AH115" s="906"/>
      <c r="AI115" s="906"/>
      <c r="AJ115" s="907"/>
      <c r="AK115" s="908" t="s">
        <v>64</v>
      </c>
      <c r="AL115" s="906"/>
      <c r="AM115" s="906"/>
      <c r="AN115" s="906"/>
      <c r="AO115" s="907"/>
      <c r="AP115" s="909" t="s">
        <v>64</v>
      </c>
      <c r="AQ115" s="910"/>
      <c r="AR115" s="910"/>
      <c r="AS115" s="910"/>
      <c r="AT115" s="911"/>
      <c r="AU115" s="876"/>
      <c r="AV115" s="877"/>
      <c r="AW115" s="877"/>
      <c r="AX115" s="877"/>
      <c r="AY115" s="877"/>
      <c r="AZ115" s="890" t="s">
        <v>383</v>
      </c>
      <c r="BA115" s="891"/>
      <c r="BB115" s="891"/>
      <c r="BC115" s="891"/>
      <c r="BD115" s="891"/>
      <c r="BE115" s="891"/>
      <c r="BF115" s="891"/>
      <c r="BG115" s="891"/>
      <c r="BH115" s="891"/>
      <c r="BI115" s="891"/>
      <c r="BJ115" s="891"/>
      <c r="BK115" s="891"/>
      <c r="BL115" s="891"/>
      <c r="BM115" s="891"/>
      <c r="BN115" s="891"/>
      <c r="BO115" s="891"/>
      <c r="BP115" s="892"/>
      <c r="BQ115" s="893" t="s">
        <v>64</v>
      </c>
      <c r="BR115" s="894"/>
      <c r="BS115" s="894"/>
      <c r="BT115" s="894"/>
      <c r="BU115" s="894"/>
      <c r="BV115" s="894" t="s">
        <v>64</v>
      </c>
      <c r="BW115" s="894"/>
      <c r="BX115" s="894"/>
      <c r="BY115" s="894"/>
      <c r="BZ115" s="894"/>
      <c r="CA115" s="894" t="s">
        <v>64</v>
      </c>
      <c r="CB115" s="894"/>
      <c r="CC115" s="894"/>
      <c r="CD115" s="894"/>
      <c r="CE115" s="894"/>
      <c r="CF115" s="888" t="s">
        <v>64</v>
      </c>
      <c r="CG115" s="889"/>
      <c r="CH115" s="889"/>
      <c r="CI115" s="889"/>
      <c r="CJ115" s="889"/>
      <c r="CK115" s="916"/>
      <c r="CL115" s="917"/>
      <c r="CM115" s="890" t="s">
        <v>384</v>
      </c>
      <c r="CN115" s="891"/>
      <c r="CO115" s="891"/>
      <c r="CP115" s="891"/>
      <c r="CQ115" s="891"/>
      <c r="CR115" s="891"/>
      <c r="CS115" s="891"/>
      <c r="CT115" s="891"/>
      <c r="CU115" s="891"/>
      <c r="CV115" s="891"/>
      <c r="CW115" s="891"/>
      <c r="CX115" s="891"/>
      <c r="CY115" s="891"/>
      <c r="CZ115" s="891"/>
      <c r="DA115" s="891"/>
      <c r="DB115" s="891"/>
      <c r="DC115" s="891"/>
      <c r="DD115" s="891"/>
      <c r="DE115" s="891"/>
      <c r="DF115" s="892"/>
      <c r="DG115" s="926" t="s">
        <v>64</v>
      </c>
      <c r="DH115" s="927"/>
      <c r="DI115" s="927"/>
      <c r="DJ115" s="927"/>
      <c r="DK115" s="928"/>
      <c r="DL115" s="929" t="s">
        <v>64</v>
      </c>
      <c r="DM115" s="927"/>
      <c r="DN115" s="927"/>
      <c r="DO115" s="927"/>
      <c r="DP115" s="928"/>
      <c r="DQ115" s="929" t="s">
        <v>64</v>
      </c>
      <c r="DR115" s="927"/>
      <c r="DS115" s="927"/>
      <c r="DT115" s="927"/>
      <c r="DU115" s="928"/>
      <c r="DV115" s="930" t="s">
        <v>64</v>
      </c>
      <c r="DW115" s="931"/>
      <c r="DX115" s="931"/>
      <c r="DY115" s="931"/>
      <c r="DZ115" s="932"/>
    </row>
    <row r="116" spans="1:130" s="93" customFormat="1" ht="26.25" customHeight="1" x14ac:dyDescent="0.15">
      <c r="A116" s="924"/>
      <c r="B116" s="925"/>
      <c r="C116" s="933" t="s">
        <v>385</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4"/>
      <c r="AA116" s="926">
        <v>178</v>
      </c>
      <c r="AB116" s="927"/>
      <c r="AC116" s="927"/>
      <c r="AD116" s="927"/>
      <c r="AE116" s="928"/>
      <c r="AF116" s="929">
        <v>41</v>
      </c>
      <c r="AG116" s="927"/>
      <c r="AH116" s="927"/>
      <c r="AI116" s="927"/>
      <c r="AJ116" s="928"/>
      <c r="AK116" s="929" t="s">
        <v>64</v>
      </c>
      <c r="AL116" s="927"/>
      <c r="AM116" s="927"/>
      <c r="AN116" s="927"/>
      <c r="AO116" s="928"/>
      <c r="AP116" s="930" t="s">
        <v>64</v>
      </c>
      <c r="AQ116" s="931"/>
      <c r="AR116" s="931"/>
      <c r="AS116" s="931"/>
      <c r="AT116" s="932"/>
      <c r="AU116" s="876"/>
      <c r="AV116" s="877"/>
      <c r="AW116" s="877"/>
      <c r="AX116" s="877"/>
      <c r="AY116" s="877"/>
      <c r="AZ116" s="935" t="s">
        <v>386</v>
      </c>
      <c r="BA116" s="936"/>
      <c r="BB116" s="936"/>
      <c r="BC116" s="936"/>
      <c r="BD116" s="936"/>
      <c r="BE116" s="936"/>
      <c r="BF116" s="936"/>
      <c r="BG116" s="936"/>
      <c r="BH116" s="936"/>
      <c r="BI116" s="936"/>
      <c r="BJ116" s="936"/>
      <c r="BK116" s="936"/>
      <c r="BL116" s="936"/>
      <c r="BM116" s="936"/>
      <c r="BN116" s="936"/>
      <c r="BO116" s="936"/>
      <c r="BP116" s="937"/>
      <c r="BQ116" s="893" t="s">
        <v>64</v>
      </c>
      <c r="BR116" s="894"/>
      <c r="BS116" s="894"/>
      <c r="BT116" s="894"/>
      <c r="BU116" s="894"/>
      <c r="BV116" s="894" t="s">
        <v>64</v>
      </c>
      <c r="BW116" s="894"/>
      <c r="BX116" s="894"/>
      <c r="BY116" s="894"/>
      <c r="BZ116" s="894"/>
      <c r="CA116" s="894" t="s">
        <v>64</v>
      </c>
      <c r="CB116" s="894"/>
      <c r="CC116" s="894"/>
      <c r="CD116" s="894"/>
      <c r="CE116" s="894"/>
      <c r="CF116" s="888" t="s">
        <v>64</v>
      </c>
      <c r="CG116" s="889"/>
      <c r="CH116" s="889"/>
      <c r="CI116" s="889"/>
      <c r="CJ116" s="889"/>
      <c r="CK116" s="916"/>
      <c r="CL116" s="917"/>
      <c r="CM116" s="890" t="s">
        <v>387</v>
      </c>
      <c r="CN116" s="891"/>
      <c r="CO116" s="891"/>
      <c r="CP116" s="891"/>
      <c r="CQ116" s="891"/>
      <c r="CR116" s="891"/>
      <c r="CS116" s="891"/>
      <c r="CT116" s="891"/>
      <c r="CU116" s="891"/>
      <c r="CV116" s="891"/>
      <c r="CW116" s="891"/>
      <c r="CX116" s="891"/>
      <c r="CY116" s="891"/>
      <c r="CZ116" s="891"/>
      <c r="DA116" s="891"/>
      <c r="DB116" s="891"/>
      <c r="DC116" s="891"/>
      <c r="DD116" s="891"/>
      <c r="DE116" s="891"/>
      <c r="DF116" s="892"/>
      <c r="DG116" s="926" t="s">
        <v>64</v>
      </c>
      <c r="DH116" s="927"/>
      <c r="DI116" s="927"/>
      <c r="DJ116" s="927"/>
      <c r="DK116" s="928"/>
      <c r="DL116" s="929" t="s">
        <v>64</v>
      </c>
      <c r="DM116" s="927"/>
      <c r="DN116" s="927"/>
      <c r="DO116" s="927"/>
      <c r="DP116" s="928"/>
      <c r="DQ116" s="929" t="s">
        <v>64</v>
      </c>
      <c r="DR116" s="927"/>
      <c r="DS116" s="927"/>
      <c r="DT116" s="927"/>
      <c r="DU116" s="928"/>
      <c r="DV116" s="930" t="s">
        <v>64</v>
      </c>
      <c r="DW116" s="931"/>
      <c r="DX116" s="931"/>
      <c r="DY116" s="931"/>
      <c r="DZ116" s="932"/>
    </row>
    <row r="117" spans="1:130" s="93" customFormat="1" ht="26.25" customHeight="1" x14ac:dyDescent="0.15">
      <c r="A117" s="880" t="s">
        <v>119</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942" t="s">
        <v>388</v>
      </c>
      <c r="Z117" s="862"/>
      <c r="AA117" s="943">
        <v>710101</v>
      </c>
      <c r="AB117" s="944"/>
      <c r="AC117" s="944"/>
      <c r="AD117" s="944"/>
      <c r="AE117" s="945"/>
      <c r="AF117" s="946">
        <v>675001</v>
      </c>
      <c r="AG117" s="944"/>
      <c r="AH117" s="944"/>
      <c r="AI117" s="944"/>
      <c r="AJ117" s="945"/>
      <c r="AK117" s="946">
        <v>713944</v>
      </c>
      <c r="AL117" s="944"/>
      <c r="AM117" s="944"/>
      <c r="AN117" s="944"/>
      <c r="AO117" s="945"/>
      <c r="AP117" s="947"/>
      <c r="AQ117" s="948"/>
      <c r="AR117" s="948"/>
      <c r="AS117" s="948"/>
      <c r="AT117" s="949"/>
      <c r="AU117" s="876"/>
      <c r="AV117" s="877"/>
      <c r="AW117" s="877"/>
      <c r="AX117" s="877"/>
      <c r="AY117" s="877"/>
      <c r="AZ117" s="935" t="s">
        <v>389</v>
      </c>
      <c r="BA117" s="936"/>
      <c r="BB117" s="936"/>
      <c r="BC117" s="936"/>
      <c r="BD117" s="936"/>
      <c r="BE117" s="936"/>
      <c r="BF117" s="936"/>
      <c r="BG117" s="936"/>
      <c r="BH117" s="936"/>
      <c r="BI117" s="936"/>
      <c r="BJ117" s="936"/>
      <c r="BK117" s="936"/>
      <c r="BL117" s="936"/>
      <c r="BM117" s="936"/>
      <c r="BN117" s="936"/>
      <c r="BO117" s="936"/>
      <c r="BP117" s="937"/>
      <c r="BQ117" s="893" t="s">
        <v>64</v>
      </c>
      <c r="BR117" s="894"/>
      <c r="BS117" s="894"/>
      <c r="BT117" s="894"/>
      <c r="BU117" s="894"/>
      <c r="BV117" s="894" t="s">
        <v>64</v>
      </c>
      <c r="BW117" s="894"/>
      <c r="BX117" s="894"/>
      <c r="BY117" s="894"/>
      <c r="BZ117" s="894"/>
      <c r="CA117" s="894" t="s">
        <v>64</v>
      </c>
      <c r="CB117" s="894"/>
      <c r="CC117" s="894"/>
      <c r="CD117" s="894"/>
      <c r="CE117" s="894"/>
      <c r="CF117" s="888" t="s">
        <v>64</v>
      </c>
      <c r="CG117" s="889"/>
      <c r="CH117" s="889"/>
      <c r="CI117" s="889"/>
      <c r="CJ117" s="889"/>
      <c r="CK117" s="916"/>
      <c r="CL117" s="917"/>
      <c r="CM117" s="890" t="s">
        <v>390</v>
      </c>
      <c r="CN117" s="891"/>
      <c r="CO117" s="891"/>
      <c r="CP117" s="891"/>
      <c r="CQ117" s="891"/>
      <c r="CR117" s="891"/>
      <c r="CS117" s="891"/>
      <c r="CT117" s="891"/>
      <c r="CU117" s="891"/>
      <c r="CV117" s="891"/>
      <c r="CW117" s="891"/>
      <c r="CX117" s="891"/>
      <c r="CY117" s="891"/>
      <c r="CZ117" s="891"/>
      <c r="DA117" s="891"/>
      <c r="DB117" s="891"/>
      <c r="DC117" s="891"/>
      <c r="DD117" s="891"/>
      <c r="DE117" s="891"/>
      <c r="DF117" s="892"/>
      <c r="DG117" s="926" t="s">
        <v>64</v>
      </c>
      <c r="DH117" s="927"/>
      <c r="DI117" s="927"/>
      <c r="DJ117" s="927"/>
      <c r="DK117" s="928"/>
      <c r="DL117" s="929" t="s">
        <v>64</v>
      </c>
      <c r="DM117" s="927"/>
      <c r="DN117" s="927"/>
      <c r="DO117" s="927"/>
      <c r="DP117" s="928"/>
      <c r="DQ117" s="929" t="s">
        <v>64</v>
      </c>
      <c r="DR117" s="927"/>
      <c r="DS117" s="927"/>
      <c r="DT117" s="927"/>
      <c r="DU117" s="928"/>
      <c r="DV117" s="930" t="s">
        <v>64</v>
      </c>
      <c r="DW117" s="931"/>
      <c r="DX117" s="931"/>
      <c r="DY117" s="931"/>
      <c r="DZ117" s="932"/>
    </row>
    <row r="118" spans="1:130" s="93" customFormat="1" ht="26.25" customHeight="1" x14ac:dyDescent="0.15">
      <c r="A118" s="880" t="s">
        <v>363</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0" t="s">
        <v>361</v>
      </c>
      <c r="AB118" s="861"/>
      <c r="AC118" s="861"/>
      <c r="AD118" s="861"/>
      <c r="AE118" s="862"/>
      <c r="AF118" s="860" t="s">
        <v>238</v>
      </c>
      <c r="AG118" s="861"/>
      <c r="AH118" s="861"/>
      <c r="AI118" s="861"/>
      <c r="AJ118" s="862"/>
      <c r="AK118" s="860" t="s">
        <v>237</v>
      </c>
      <c r="AL118" s="861"/>
      <c r="AM118" s="861"/>
      <c r="AN118" s="861"/>
      <c r="AO118" s="862"/>
      <c r="AP118" s="938" t="s">
        <v>362</v>
      </c>
      <c r="AQ118" s="939"/>
      <c r="AR118" s="939"/>
      <c r="AS118" s="939"/>
      <c r="AT118" s="940"/>
      <c r="AU118" s="876"/>
      <c r="AV118" s="877"/>
      <c r="AW118" s="877"/>
      <c r="AX118" s="877"/>
      <c r="AY118" s="877"/>
      <c r="AZ118" s="941" t="s">
        <v>391</v>
      </c>
      <c r="BA118" s="933"/>
      <c r="BB118" s="933"/>
      <c r="BC118" s="933"/>
      <c r="BD118" s="933"/>
      <c r="BE118" s="933"/>
      <c r="BF118" s="933"/>
      <c r="BG118" s="933"/>
      <c r="BH118" s="933"/>
      <c r="BI118" s="933"/>
      <c r="BJ118" s="933"/>
      <c r="BK118" s="933"/>
      <c r="BL118" s="933"/>
      <c r="BM118" s="933"/>
      <c r="BN118" s="933"/>
      <c r="BO118" s="933"/>
      <c r="BP118" s="934"/>
      <c r="BQ118" s="964" t="s">
        <v>64</v>
      </c>
      <c r="BR118" s="965"/>
      <c r="BS118" s="965"/>
      <c r="BT118" s="965"/>
      <c r="BU118" s="965"/>
      <c r="BV118" s="965" t="s">
        <v>64</v>
      </c>
      <c r="BW118" s="965"/>
      <c r="BX118" s="965"/>
      <c r="BY118" s="965"/>
      <c r="BZ118" s="965"/>
      <c r="CA118" s="965" t="s">
        <v>64</v>
      </c>
      <c r="CB118" s="965"/>
      <c r="CC118" s="965"/>
      <c r="CD118" s="965"/>
      <c r="CE118" s="965"/>
      <c r="CF118" s="888" t="s">
        <v>64</v>
      </c>
      <c r="CG118" s="889"/>
      <c r="CH118" s="889"/>
      <c r="CI118" s="889"/>
      <c r="CJ118" s="889"/>
      <c r="CK118" s="916"/>
      <c r="CL118" s="917"/>
      <c r="CM118" s="890" t="s">
        <v>392</v>
      </c>
      <c r="CN118" s="891"/>
      <c r="CO118" s="891"/>
      <c r="CP118" s="891"/>
      <c r="CQ118" s="891"/>
      <c r="CR118" s="891"/>
      <c r="CS118" s="891"/>
      <c r="CT118" s="891"/>
      <c r="CU118" s="891"/>
      <c r="CV118" s="891"/>
      <c r="CW118" s="891"/>
      <c r="CX118" s="891"/>
      <c r="CY118" s="891"/>
      <c r="CZ118" s="891"/>
      <c r="DA118" s="891"/>
      <c r="DB118" s="891"/>
      <c r="DC118" s="891"/>
      <c r="DD118" s="891"/>
      <c r="DE118" s="891"/>
      <c r="DF118" s="892"/>
      <c r="DG118" s="926" t="s">
        <v>64</v>
      </c>
      <c r="DH118" s="927"/>
      <c r="DI118" s="927"/>
      <c r="DJ118" s="927"/>
      <c r="DK118" s="928"/>
      <c r="DL118" s="929" t="s">
        <v>64</v>
      </c>
      <c r="DM118" s="927"/>
      <c r="DN118" s="927"/>
      <c r="DO118" s="927"/>
      <c r="DP118" s="928"/>
      <c r="DQ118" s="929" t="s">
        <v>64</v>
      </c>
      <c r="DR118" s="927"/>
      <c r="DS118" s="927"/>
      <c r="DT118" s="927"/>
      <c r="DU118" s="928"/>
      <c r="DV118" s="930" t="s">
        <v>64</v>
      </c>
      <c r="DW118" s="931"/>
      <c r="DX118" s="931"/>
      <c r="DY118" s="931"/>
      <c r="DZ118" s="932"/>
    </row>
    <row r="119" spans="1:130" s="93" customFormat="1" ht="26.25" customHeight="1" x14ac:dyDescent="0.15">
      <c r="A119" s="1023" t="s">
        <v>367</v>
      </c>
      <c r="B119" s="915"/>
      <c r="C119" s="897" t="s">
        <v>368</v>
      </c>
      <c r="D119" s="865"/>
      <c r="E119" s="865"/>
      <c r="F119" s="865"/>
      <c r="G119" s="865"/>
      <c r="H119" s="865"/>
      <c r="I119" s="865"/>
      <c r="J119" s="865"/>
      <c r="K119" s="865"/>
      <c r="L119" s="865"/>
      <c r="M119" s="865"/>
      <c r="N119" s="865"/>
      <c r="O119" s="865"/>
      <c r="P119" s="865"/>
      <c r="Q119" s="865"/>
      <c r="R119" s="865"/>
      <c r="S119" s="865"/>
      <c r="T119" s="865"/>
      <c r="U119" s="865"/>
      <c r="V119" s="865"/>
      <c r="W119" s="865"/>
      <c r="X119" s="865"/>
      <c r="Y119" s="865"/>
      <c r="Z119" s="866"/>
      <c r="AA119" s="867" t="s">
        <v>64</v>
      </c>
      <c r="AB119" s="868"/>
      <c r="AC119" s="868"/>
      <c r="AD119" s="868"/>
      <c r="AE119" s="869"/>
      <c r="AF119" s="870" t="s">
        <v>64</v>
      </c>
      <c r="AG119" s="868"/>
      <c r="AH119" s="868"/>
      <c r="AI119" s="868"/>
      <c r="AJ119" s="869"/>
      <c r="AK119" s="870" t="s">
        <v>64</v>
      </c>
      <c r="AL119" s="868"/>
      <c r="AM119" s="868"/>
      <c r="AN119" s="868"/>
      <c r="AO119" s="869"/>
      <c r="AP119" s="871" t="s">
        <v>64</v>
      </c>
      <c r="AQ119" s="872"/>
      <c r="AR119" s="872"/>
      <c r="AS119" s="872"/>
      <c r="AT119" s="873"/>
      <c r="AU119" s="878"/>
      <c r="AV119" s="879"/>
      <c r="AW119" s="879"/>
      <c r="AX119" s="879"/>
      <c r="AY119" s="879"/>
      <c r="AZ119" s="115" t="s">
        <v>119</v>
      </c>
      <c r="BA119" s="115"/>
      <c r="BB119" s="115"/>
      <c r="BC119" s="115"/>
      <c r="BD119" s="115"/>
      <c r="BE119" s="115"/>
      <c r="BF119" s="115"/>
      <c r="BG119" s="115"/>
      <c r="BH119" s="115"/>
      <c r="BI119" s="115"/>
      <c r="BJ119" s="115"/>
      <c r="BK119" s="115"/>
      <c r="BL119" s="115"/>
      <c r="BM119" s="115"/>
      <c r="BN119" s="115"/>
      <c r="BO119" s="942" t="s">
        <v>393</v>
      </c>
      <c r="BP119" s="970"/>
      <c r="BQ119" s="964">
        <v>6896952</v>
      </c>
      <c r="BR119" s="965"/>
      <c r="BS119" s="965"/>
      <c r="BT119" s="965"/>
      <c r="BU119" s="965"/>
      <c r="BV119" s="965">
        <v>6968866</v>
      </c>
      <c r="BW119" s="965"/>
      <c r="BX119" s="965"/>
      <c r="BY119" s="965"/>
      <c r="BZ119" s="965"/>
      <c r="CA119" s="965">
        <v>6848241</v>
      </c>
      <c r="CB119" s="965"/>
      <c r="CC119" s="965"/>
      <c r="CD119" s="965"/>
      <c r="CE119" s="965"/>
      <c r="CF119" s="966"/>
      <c r="CG119" s="967"/>
      <c r="CH119" s="967"/>
      <c r="CI119" s="967"/>
      <c r="CJ119" s="968"/>
      <c r="CK119" s="918"/>
      <c r="CL119" s="919"/>
      <c r="CM119" s="941" t="s">
        <v>394</v>
      </c>
      <c r="CN119" s="933"/>
      <c r="CO119" s="933"/>
      <c r="CP119" s="933"/>
      <c r="CQ119" s="933"/>
      <c r="CR119" s="933"/>
      <c r="CS119" s="933"/>
      <c r="CT119" s="933"/>
      <c r="CU119" s="933"/>
      <c r="CV119" s="933"/>
      <c r="CW119" s="933"/>
      <c r="CX119" s="933"/>
      <c r="CY119" s="933"/>
      <c r="CZ119" s="933"/>
      <c r="DA119" s="933"/>
      <c r="DB119" s="933"/>
      <c r="DC119" s="933"/>
      <c r="DD119" s="933"/>
      <c r="DE119" s="933"/>
      <c r="DF119" s="934"/>
      <c r="DG119" s="969" t="s">
        <v>64</v>
      </c>
      <c r="DH119" s="951"/>
      <c r="DI119" s="951"/>
      <c r="DJ119" s="951"/>
      <c r="DK119" s="952"/>
      <c r="DL119" s="950" t="s">
        <v>64</v>
      </c>
      <c r="DM119" s="951"/>
      <c r="DN119" s="951"/>
      <c r="DO119" s="951"/>
      <c r="DP119" s="952"/>
      <c r="DQ119" s="950" t="s">
        <v>64</v>
      </c>
      <c r="DR119" s="951"/>
      <c r="DS119" s="951"/>
      <c r="DT119" s="951"/>
      <c r="DU119" s="952"/>
      <c r="DV119" s="953" t="s">
        <v>64</v>
      </c>
      <c r="DW119" s="954"/>
      <c r="DX119" s="954"/>
      <c r="DY119" s="954"/>
      <c r="DZ119" s="955"/>
    </row>
    <row r="120" spans="1:130" s="93" customFormat="1" ht="26.25" customHeight="1" x14ac:dyDescent="0.15">
      <c r="A120" s="1024"/>
      <c r="B120" s="917"/>
      <c r="C120" s="890" t="s">
        <v>371</v>
      </c>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2"/>
      <c r="AA120" s="926" t="s">
        <v>64</v>
      </c>
      <c r="AB120" s="927"/>
      <c r="AC120" s="927"/>
      <c r="AD120" s="927"/>
      <c r="AE120" s="928"/>
      <c r="AF120" s="929" t="s">
        <v>64</v>
      </c>
      <c r="AG120" s="927"/>
      <c r="AH120" s="927"/>
      <c r="AI120" s="927"/>
      <c r="AJ120" s="928"/>
      <c r="AK120" s="929" t="s">
        <v>64</v>
      </c>
      <c r="AL120" s="927"/>
      <c r="AM120" s="927"/>
      <c r="AN120" s="927"/>
      <c r="AO120" s="928"/>
      <c r="AP120" s="930" t="s">
        <v>64</v>
      </c>
      <c r="AQ120" s="931"/>
      <c r="AR120" s="931"/>
      <c r="AS120" s="931"/>
      <c r="AT120" s="932"/>
      <c r="AU120" s="956" t="s">
        <v>395</v>
      </c>
      <c r="AV120" s="957"/>
      <c r="AW120" s="957"/>
      <c r="AX120" s="957"/>
      <c r="AY120" s="958"/>
      <c r="AZ120" s="897" t="s">
        <v>396</v>
      </c>
      <c r="BA120" s="865"/>
      <c r="BB120" s="865"/>
      <c r="BC120" s="865"/>
      <c r="BD120" s="865"/>
      <c r="BE120" s="865"/>
      <c r="BF120" s="865"/>
      <c r="BG120" s="865"/>
      <c r="BH120" s="865"/>
      <c r="BI120" s="865"/>
      <c r="BJ120" s="865"/>
      <c r="BK120" s="865"/>
      <c r="BL120" s="865"/>
      <c r="BM120" s="865"/>
      <c r="BN120" s="865"/>
      <c r="BO120" s="865"/>
      <c r="BP120" s="866"/>
      <c r="BQ120" s="898">
        <v>2252182</v>
      </c>
      <c r="BR120" s="899"/>
      <c r="BS120" s="899"/>
      <c r="BT120" s="899"/>
      <c r="BU120" s="899"/>
      <c r="BV120" s="899">
        <v>2339730</v>
      </c>
      <c r="BW120" s="899"/>
      <c r="BX120" s="899"/>
      <c r="BY120" s="899"/>
      <c r="BZ120" s="899"/>
      <c r="CA120" s="899">
        <v>1954192</v>
      </c>
      <c r="CB120" s="899"/>
      <c r="CC120" s="899"/>
      <c r="CD120" s="899"/>
      <c r="CE120" s="899"/>
      <c r="CF120" s="912">
        <v>79.2</v>
      </c>
      <c r="CG120" s="913"/>
      <c r="CH120" s="913"/>
      <c r="CI120" s="913"/>
      <c r="CJ120" s="913"/>
      <c r="CK120" s="971" t="s">
        <v>397</v>
      </c>
      <c r="CL120" s="972"/>
      <c r="CM120" s="972"/>
      <c r="CN120" s="972"/>
      <c r="CO120" s="973"/>
      <c r="CP120" s="979" t="s">
        <v>336</v>
      </c>
      <c r="CQ120" s="980"/>
      <c r="CR120" s="980"/>
      <c r="CS120" s="980"/>
      <c r="CT120" s="980"/>
      <c r="CU120" s="980"/>
      <c r="CV120" s="980"/>
      <c r="CW120" s="980"/>
      <c r="CX120" s="980"/>
      <c r="CY120" s="980"/>
      <c r="CZ120" s="980"/>
      <c r="DA120" s="980"/>
      <c r="DB120" s="980"/>
      <c r="DC120" s="980"/>
      <c r="DD120" s="980"/>
      <c r="DE120" s="980"/>
      <c r="DF120" s="981"/>
      <c r="DG120" s="898">
        <v>473891</v>
      </c>
      <c r="DH120" s="899"/>
      <c r="DI120" s="899"/>
      <c r="DJ120" s="899"/>
      <c r="DK120" s="899"/>
      <c r="DL120" s="899">
        <v>461565</v>
      </c>
      <c r="DM120" s="899"/>
      <c r="DN120" s="899"/>
      <c r="DO120" s="899"/>
      <c r="DP120" s="899"/>
      <c r="DQ120" s="899">
        <v>425432</v>
      </c>
      <c r="DR120" s="899"/>
      <c r="DS120" s="899"/>
      <c r="DT120" s="899"/>
      <c r="DU120" s="899"/>
      <c r="DV120" s="900">
        <v>17.3</v>
      </c>
      <c r="DW120" s="900"/>
      <c r="DX120" s="900"/>
      <c r="DY120" s="900"/>
      <c r="DZ120" s="901"/>
    </row>
    <row r="121" spans="1:130" s="93" customFormat="1" ht="26.25" customHeight="1" x14ac:dyDescent="0.15">
      <c r="A121" s="1024"/>
      <c r="B121" s="917"/>
      <c r="C121" s="935" t="s">
        <v>398</v>
      </c>
      <c r="D121" s="936"/>
      <c r="E121" s="936"/>
      <c r="F121" s="936"/>
      <c r="G121" s="936"/>
      <c r="H121" s="936"/>
      <c r="I121" s="936"/>
      <c r="J121" s="936"/>
      <c r="K121" s="936"/>
      <c r="L121" s="936"/>
      <c r="M121" s="936"/>
      <c r="N121" s="936"/>
      <c r="O121" s="936"/>
      <c r="P121" s="936"/>
      <c r="Q121" s="936"/>
      <c r="R121" s="936"/>
      <c r="S121" s="936"/>
      <c r="T121" s="936"/>
      <c r="U121" s="936"/>
      <c r="V121" s="936"/>
      <c r="W121" s="936"/>
      <c r="X121" s="936"/>
      <c r="Y121" s="936"/>
      <c r="Z121" s="937"/>
      <c r="AA121" s="926" t="s">
        <v>64</v>
      </c>
      <c r="AB121" s="927"/>
      <c r="AC121" s="927"/>
      <c r="AD121" s="927"/>
      <c r="AE121" s="928"/>
      <c r="AF121" s="929" t="s">
        <v>64</v>
      </c>
      <c r="AG121" s="927"/>
      <c r="AH121" s="927"/>
      <c r="AI121" s="927"/>
      <c r="AJ121" s="928"/>
      <c r="AK121" s="929" t="s">
        <v>64</v>
      </c>
      <c r="AL121" s="927"/>
      <c r="AM121" s="927"/>
      <c r="AN121" s="927"/>
      <c r="AO121" s="928"/>
      <c r="AP121" s="930" t="s">
        <v>64</v>
      </c>
      <c r="AQ121" s="931"/>
      <c r="AR121" s="931"/>
      <c r="AS121" s="931"/>
      <c r="AT121" s="932"/>
      <c r="AU121" s="959"/>
      <c r="AV121" s="960"/>
      <c r="AW121" s="960"/>
      <c r="AX121" s="960"/>
      <c r="AY121" s="961"/>
      <c r="AZ121" s="890" t="s">
        <v>399</v>
      </c>
      <c r="BA121" s="891"/>
      <c r="BB121" s="891"/>
      <c r="BC121" s="891"/>
      <c r="BD121" s="891"/>
      <c r="BE121" s="891"/>
      <c r="BF121" s="891"/>
      <c r="BG121" s="891"/>
      <c r="BH121" s="891"/>
      <c r="BI121" s="891"/>
      <c r="BJ121" s="891"/>
      <c r="BK121" s="891"/>
      <c r="BL121" s="891"/>
      <c r="BM121" s="891"/>
      <c r="BN121" s="891"/>
      <c r="BO121" s="891"/>
      <c r="BP121" s="892"/>
      <c r="BQ121" s="893">
        <v>291018</v>
      </c>
      <c r="BR121" s="894"/>
      <c r="BS121" s="894"/>
      <c r="BT121" s="894"/>
      <c r="BU121" s="894"/>
      <c r="BV121" s="894">
        <v>391461</v>
      </c>
      <c r="BW121" s="894"/>
      <c r="BX121" s="894"/>
      <c r="BY121" s="894"/>
      <c r="BZ121" s="894"/>
      <c r="CA121" s="894">
        <v>377455</v>
      </c>
      <c r="CB121" s="894"/>
      <c r="CC121" s="894"/>
      <c r="CD121" s="894"/>
      <c r="CE121" s="894"/>
      <c r="CF121" s="888">
        <v>15.3</v>
      </c>
      <c r="CG121" s="889"/>
      <c r="CH121" s="889"/>
      <c r="CI121" s="889"/>
      <c r="CJ121" s="889"/>
      <c r="CK121" s="974"/>
      <c r="CL121" s="975"/>
      <c r="CM121" s="975"/>
      <c r="CN121" s="975"/>
      <c r="CO121" s="976"/>
      <c r="CP121" s="984" t="s">
        <v>335</v>
      </c>
      <c r="CQ121" s="985"/>
      <c r="CR121" s="985"/>
      <c r="CS121" s="985"/>
      <c r="CT121" s="985"/>
      <c r="CU121" s="985"/>
      <c r="CV121" s="985"/>
      <c r="CW121" s="985"/>
      <c r="CX121" s="985"/>
      <c r="CY121" s="985"/>
      <c r="CZ121" s="985"/>
      <c r="DA121" s="985"/>
      <c r="DB121" s="985"/>
      <c r="DC121" s="985"/>
      <c r="DD121" s="985"/>
      <c r="DE121" s="985"/>
      <c r="DF121" s="986"/>
      <c r="DG121" s="893" t="s">
        <v>64</v>
      </c>
      <c r="DH121" s="894"/>
      <c r="DI121" s="894"/>
      <c r="DJ121" s="894"/>
      <c r="DK121" s="894"/>
      <c r="DL121" s="894" t="s">
        <v>64</v>
      </c>
      <c r="DM121" s="894"/>
      <c r="DN121" s="894"/>
      <c r="DO121" s="894"/>
      <c r="DP121" s="894"/>
      <c r="DQ121" s="894" t="s">
        <v>64</v>
      </c>
      <c r="DR121" s="894"/>
      <c r="DS121" s="894"/>
      <c r="DT121" s="894"/>
      <c r="DU121" s="894"/>
      <c r="DV121" s="895" t="s">
        <v>64</v>
      </c>
      <c r="DW121" s="895"/>
      <c r="DX121" s="895"/>
      <c r="DY121" s="895"/>
      <c r="DZ121" s="896"/>
    </row>
    <row r="122" spans="1:130" s="93" customFormat="1" ht="26.25" customHeight="1" x14ac:dyDescent="0.15">
      <c r="A122" s="1024"/>
      <c r="B122" s="917"/>
      <c r="C122" s="890" t="s">
        <v>381</v>
      </c>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2"/>
      <c r="AA122" s="926" t="s">
        <v>64</v>
      </c>
      <c r="AB122" s="927"/>
      <c r="AC122" s="927"/>
      <c r="AD122" s="927"/>
      <c r="AE122" s="928"/>
      <c r="AF122" s="929" t="s">
        <v>64</v>
      </c>
      <c r="AG122" s="927"/>
      <c r="AH122" s="927"/>
      <c r="AI122" s="927"/>
      <c r="AJ122" s="928"/>
      <c r="AK122" s="929" t="s">
        <v>64</v>
      </c>
      <c r="AL122" s="927"/>
      <c r="AM122" s="927"/>
      <c r="AN122" s="927"/>
      <c r="AO122" s="928"/>
      <c r="AP122" s="930" t="s">
        <v>64</v>
      </c>
      <c r="AQ122" s="931"/>
      <c r="AR122" s="931"/>
      <c r="AS122" s="931"/>
      <c r="AT122" s="932"/>
      <c r="AU122" s="959"/>
      <c r="AV122" s="960"/>
      <c r="AW122" s="960"/>
      <c r="AX122" s="960"/>
      <c r="AY122" s="961"/>
      <c r="AZ122" s="941" t="s">
        <v>400</v>
      </c>
      <c r="BA122" s="933"/>
      <c r="BB122" s="933"/>
      <c r="BC122" s="933"/>
      <c r="BD122" s="933"/>
      <c r="BE122" s="933"/>
      <c r="BF122" s="933"/>
      <c r="BG122" s="933"/>
      <c r="BH122" s="933"/>
      <c r="BI122" s="933"/>
      <c r="BJ122" s="933"/>
      <c r="BK122" s="933"/>
      <c r="BL122" s="933"/>
      <c r="BM122" s="933"/>
      <c r="BN122" s="933"/>
      <c r="BO122" s="933"/>
      <c r="BP122" s="934"/>
      <c r="BQ122" s="964">
        <v>4643461</v>
      </c>
      <c r="BR122" s="965"/>
      <c r="BS122" s="965"/>
      <c r="BT122" s="965"/>
      <c r="BU122" s="965"/>
      <c r="BV122" s="965">
        <v>4742552</v>
      </c>
      <c r="BW122" s="965"/>
      <c r="BX122" s="965"/>
      <c r="BY122" s="965"/>
      <c r="BZ122" s="965"/>
      <c r="CA122" s="965">
        <v>4633577</v>
      </c>
      <c r="CB122" s="965"/>
      <c r="CC122" s="965"/>
      <c r="CD122" s="965"/>
      <c r="CE122" s="965"/>
      <c r="CF122" s="982">
        <v>187.9</v>
      </c>
      <c r="CG122" s="983"/>
      <c r="CH122" s="983"/>
      <c r="CI122" s="983"/>
      <c r="CJ122" s="983"/>
      <c r="CK122" s="974"/>
      <c r="CL122" s="975"/>
      <c r="CM122" s="975"/>
      <c r="CN122" s="975"/>
      <c r="CO122" s="976"/>
      <c r="CP122" s="984" t="s">
        <v>334</v>
      </c>
      <c r="CQ122" s="985"/>
      <c r="CR122" s="985"/>
      <c r="CS122" s="985"/>
      <c r="CT122" s="985"/>
      <c r="CU122" s="985"/>
      <c r="CV122" s="985"/>
      <c r="CW122" s="985"/>
      <c r="CX122" s="985"/>
      <c r="CY122" s="985"/>
      <c r="CZ122" s="985"/>
      <c r="DA122" s="985"/>
      <c r="DB122" s="985"/>
      <c r="DC122" s="985"/>
      <c r="DD122" s="985"/>
      <c r="DE122" s="985"/>
      <c r="DF122" s="986"/>
      <c r="DG122" s="893" t="s">
        <v>64</v>
      </c>
      <c r="DH122" s="894"/>
      <c r="DI122" s="894"/>
      <c r="DJ122" s="894"/>
      <c r="DK122" s="894"/>
      <c r="DL122" s="894" t="s">
        <v>64</v>
      </c>
      <c r="DM122" s="894"/>
      <c r="DN122" s="894"/>
      <c r="DO122" s="894"/>
      <c r="DP122" s="894"/>
      <c r="DQ122" s="894" t="s">
        <v>64</v>
      </c>
      <c r="DR122" s="894"/>
      <c r="DS122" s="894"/>
      <c r="DT122" s="894"/>
      <c r="DU122" s="894"/>
      <c r="DV122" s="895" t="s">
        <v>64</v>
      </c>
      <c r="DW122" s="895"/>
      <c r="DX122" s="895"/>
      <c r="DY122" s="895"/>
      <c r="DZ122" s="896"/>
    </row>
    <row r="123" spans="1:130" s="93" customFormat="1" ht="26.25" customHeight="1" x14ac:dyDescent="0.15">
      <c r="A123" s="1024"/>
      <c r="B123" s="917"/>
      <c r="C123" s="890" t="s">
        <v>387</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2"/>
      <c r="AA123" s="926" t="s">
        <v>64</v>
      </c>
      <c r="AB123" s="927"/>
      <c r="AC123" s="927"/>
      <c r="AD123" s="927"/>
      <c r="AE123" s="928"/>
      <c r="AF123" s="929" t="s">
        <v>64</v>
      </c>
      <c r="AG123" s="927"/>
      <c r="AH123" s="927"/>
      <c r="AI123" s="927"/>
      <c r="AJ123" s="928"/>
      <c r="AK123" s="929" t="s">
        <v>64</v>
      </c>
      <c r="AL123" s="927"/>
      <c r="AM123" s="927"/>
      <c r="AN123" s="927"/>
      <c r="AO123" s="928"/>
      <c r="AP123" s="930" t="s">
        <v>64</v>
      </c>
      <c r="AQ123" s="931"/>
      <c r="AR123" s="931"/>
      <c r="AS123" s="931"/>
      <c r="AT123" s="932"/>
      <c r="AU123" s="962"/>
      <c r="AV123" s="963"/>
      <c r="AW123" s="963"/>
      <c r="AX123" s="963"/>
      <c r="AY123" s="963"/>
      <c r="AZ123" s="115" t="s">
        <v>119</v>
      </c>
      <c r="BA123" s="115"/>
      <c r="BB123" s="115"/>
      <c r="BC123" s="115"/>
      <c r="BD123" s="115"/>
      <c r="BE123" s="115"/>
      <c r="BF123" s="115"/>
      <c r="BG123" s="115"/>
      <c r="BH123" s="115"/>
      <c r="BI123" s="115"/>
      <c r="BJ123" s="115"/>
      <c r="BK123" s="115"/>
      <c r="BL123" s="115"/>
      <c r="BM123" s="115"/>
      <c r="BN123" s="115"/>
      <c r="BO123" s="942" t="s">
        <v>401</v>
      </c>
      <c r="BP123" s="970"/>
      <c r="BQ123" s="1030">
        <v>7186661</v>
      </c>
      <c r="BR123" s="996"/>
      <c r="BS123" s="996"/>
      <c r="BT123" s="996"/>
      <c r="BU123" s="996"/>
      <c r="BV123" s="996">
        <v>7473743</v>
      </c>
      <c r="BW123" s="996"/>
      <c r="BX123" s="996"/>
      <c r="BY123" s="996"/>
      <c r="BZ123" s="996"/>
      <c r="CA123" s="996">
        <v>6965224</v>
      </c>
      <c r="CB123" s="996"/>
      <c r="CC123" s="996"/>
      <c r="CD123" s="996"/>
      <c r="CE123" s="996"/>
      <c r="CF123" s="966"/>
      <c r="CG123" s="967"/>
      <c r="CH123" s="967"/>
      <c r="CI123" s="967"/>
      <c r="CJ123" s="968"/>
      <c r="CK123" s="974"/>
      <c r="CL123" s="975"/>
      <c r="CM123" s="975"/>
      <c r="CN123" s="975"/>
      <c r="CO123" s="976"/>
      <c r="CP123" s="984"/>
      <c r="CQ123" s="985"/>
      <c r="CR123" s="985"/>
      <c r="CS123" s="985"/>
      <c r="CT123" s="985"/>
      <c r="CU123" s="985"/>
      <c r="CV123" s="985"/>
      <c r="CW123" s="985"/>
      <c r="CX123" s="985"/>
      <c r="CY123" s="985"/>
      <c r="CZ123" s="985"/>
      <c r="DA123" s="985"/>
      <c r="DB123" s="985"/>
      <c r="DC123" s="985"/>
      <c r="DD123" s="985"/>
      <c r="DE123" s="985"/>
      <c r="DF123" s="986"/>
      <c r="DG123" s="926"/>
      <c r="DH123" s="927"/>
      <c r="DI123" s="927"/>
      <c r="DJ123" s="927"/>
      <c r="DK123" s="928"/>
      <c r="DL123" s="929"/>
      <c r="DM123" s="927"/>
      <c r="DN123" s="927"/>
      <c r="DO123" s="927"/>
      <c r="DP123" s="928"/>
      <c r="DQ123" s="929"/>
      <c r="DR123" s="927"/>
      <c r="DS123" s="927"/>
      <c r="DT123" s="927"/>
      <c r="DU123" s="928"/>
      <c r="DV123" s="930"/>
      <c r="DW123" s="931"/>
      <c r="DX123" s="931"/>
      <c r="DY123" s="931"/>
      <c r="DZ123" s="932"/>
    </row>
    <row r="124" spans="1:130" s="93" customFormat="1" ht="26.25" customHeight="1" thickBot="1" x14ac:dyDescent="0.2">
      <c r="A124" s="1024"/>
      <c r="B124" s="917"/>
      <c r="C124" s="890" t="s">
        <v>390</v>
      </c>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2"/>
      <c r="AA124" s="926" t="s">
        <v>64</v>
      </c>
      <c r="AB124" s="927"/>
      <c r="AC124" s="927"/>
      <c r="AD124" s="927"/>
      <c r="AE124" s="928"/>
      <c r="AF124" s="929" t="s">
        <v>64</v>
      </c>
      <c r="AG124" s="927"/>
      <c r="AH124" s="927"/>
      <c r="AI124" s="927"/>
      <c r="AJ124" s="928"/>
      <c r="AK124" s="929" t="s">
        <v>64</v>
      </c>
      <c r="AL124" s="927"/>
      <c r="AM124" s="927"/>
      <c r="AN124" s="927"/>
      <c r="AO124" s="928"/>
      <c r="AP124" s="930" t="s">
        <v>64</v>
      </c>
      <c r="AQ124" s="931"/>
      <c r="AR124" s="931"/>
      <c r="AS124" s="931"/>
      <c r="AT124" s="932"/>
      <c r="AU124" s="1026" t="s">
        <v>402</v>
      </c>
      <c r="AV124" s="1027"/>
      <c r="AW124" s="1027"/>
      <c r="AX124" s="1027"/>
      <c r="AY124" s="1027"/>
      <c r="AZ124" s="1027"/>
      <c r="BA124" s="1027"/>
      <c r="BB124" s="1027"/>
      <c r="BC124" s="1027"/>
      <c r="BD124" s="1027"/>
      <c r="BE124" s="1027"/>
      <c r="BF124" s="1027"/>
      <c r="BG124" s="1027"/>
      <c r="BH124" s="1027"/>
      <c r="BI124" s="1027"/>
      <c r="BJ124" s="1027"/>
      <c r="BK124" s="1027"/>
      <c r="BL124" s="1027"/>
      <c r="BM124" s="1027"/>
      <c r="BN124" s="1027"/>
      <c r="BO124" s="1027"/>
      <c r="BP124" s="1028"/>
      <c r="BQ124" s="1029" t="s">
        <v>64</v>
      </c>
      <c r="BR124" s="992"/>
      <c r="BS124" s="992"/>
      <c r="BT124" s="992"/>
      <c r="BU124" s="992"/>
      <c r="BV124" s="992" t="s">
        <v>64</v>
      </c>
      <c r="BW124" s="992"/>
      <c r="BX124" s="992"/>
      <c r="BY124" s="992"/>
      <c r="BZ124" s="992"/>
      <c r="CA124" s="992" t="s">
        <v>64</v>
      </c>
      <c r="CB124" s="992"/>
      <c r="CC124" s="992"/>
      <c r="CD124" s="992"/>
      <c r="CE124" s="992"/>
      <c r="CF124" s="993"/>
      <c r="CG124" s="994"/>
      <c r="CH124" s="994"/>
      <c r="CI124" s="994"/>
      <c r="CJ124" s="995"/>
      <c r="CK124" s="977"/>
      <c r="CL124" s="977"/>
      <c r="CM124" s="977"/>
      <c r="CN124" s="977"/>
      <c r="CO124" s="978"/>
      <c r="CP124" s="984" t="s">
        <v>403</v>
      </c>
      <c r="CQ124" s="985"/>
      <c r="CR124" s="985"/>
      <c r="CS124" s="985"/>
      <c r="CT124" s="985"/>
      <c r="CU124" s="985"/>
      <c r="CV124" s="985"/>
      <c r="CW124" s="985"/>
      <c r="CX124" s="985"/>
      <c r="CY124" s="985"/>
      <c r="CZ124" s="985"/>
      <c r="DA124" s="985"/>
      <c r="DB124" s="985"/>
      <c r="DC124" s="985"/>
      <c r="DD124" s="985"/>
      <c r="DE124" s="985"/>
      <c r="DF124" s="986"/>
      <c r="DG124" s="969" t="s">
        <v>64</v>
      </c>
      <c r="DH124" s="951"/>
      <c r="DI124" s="951"/>
      <c r="DJ124" s="951"/>
      <c r="DK124" s="952"/>
      <c r="DL124" s="950" t="s">
        <v>64</v>
      </c>
      <c r="DM124" s="951"/>
      <c r="DN124" s="951"/>
      <c r="DO124" s="951"/>
      <c r="DP124" s="952"/>
      <c r="DQ124" s="950" t="s">
        <v>64</v>
      </c>
      <c r="DR124" s="951"/>
      <c r="DS124" s="951"/>
      <c r="DT124" s="951"/>
      <c r="DU124" s="952"/>
      <c r="DV124" s="953" t="s">
        <v>64</v>
      </c>
      <c r="DW124" s="954"/>
      <c r="DX124" s="954"/>
      <c r="DY124" s="954"/>
      <c r="DZ124" s="955"/>
    </row>
    <row r="125" spans="1:130" s="93" customFormat="1" ht="26.25" customHeight="1" x14ac:dyDescent="0.15">
      <c r="A125" s="1024"/>
      <c r="B125" s="917"/>
      <c r="C125" s="890" t="s">
        <v>392</v>
      </c>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2"/>
      <c r="AA125" s="926" t="s">
        <v>64</v>
      </c>
      <c r="AB125" s="927"/>
      <c r="AC125" s="927"/>
      <c r="AD125" s="927"/>
      <c r="AE125" s="928"/>
      <c r="AF125" s="929" t="s">
        <v>64</v>
      </c>
      <c r="AG125" s="927"/>
      <c r="AH125" s="927"/>
      <c r="AI125" s="927"/>
      <c r="AJ125" s="928"/>
      <c r="AK125" s="929" t="s">
        <v>64</v>
      </c>
      <c r="AL125" s="927"/>
      <c r="AM125" s="927"/>
      <c r="AN125" s="927"/>
      <c r="AO125" s="928"/>
      <c r="AP125" s="930" t="s">
        <v>64</v>
      </c>
      <c r="AQ125" s="931"/>
      <c r="AR125" s="931"/>
      <c r="AS125" s="931"/>
      <c r="AT125" s="932"/>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7" t="s">
        <v>404</v>
      </c>
      <c r="CL125" s="972"/>
      <c r="CM125" s="972"/>
      <c r="CN125" s="972"/>
      <c r="CO125" s="973"/>
      <c r="CP125" s="897" t="s">
        <v>405</v>
      </c>
      <c r="CQ125" s="865"/>
      <c r="CR125" s="865"/>
      <c r="CS125" s="865"/>
      <c r="CT125" s="865"/>
      <c r="CU125" s="865"/>
      <c r="CV125" s="865"/>
      <c r="CW125" s="865"/>
      <c r="CX125" s="865"/>
      <c r="CY125" s="865"/>
      <c r="CZ125" s="865"/>
      <c r="DA125" s="865"/>
      <c r="DB125" s="865"/>
      <c r="DC125" s="865"/>
      <c r="DD125" s="865"/>
      <c r="DE125" s="865"/>
      <c r="DF125" s="866"/>
      <c r="DG125" s="898" t="s">
        <v>64</v>
      </c>
      <c r="DH125" s="899"/>
      <c r="DI125" s="899"/>
      <c r="DJ125" s="899"/>
      <c r="DK125" s="899"/>
      <c r="DL125" s="899" t="s">
        <v>64</v>
      </c>
      <c r="DM125" s="899"/>
      <c r="DN125" s="899"/>
      <c r="DO125" s="899"/>
      <c r="DP125" s="899"/>
      <c r="DQ125" s="899" t="s">
        <v>64</v>
      </c>
      <c r="DR125" s="899"/>
      <c r="DS125" s="899"/>
      <c r="DT125" s="899"/>
      <c r="DU125" s="899"/>
      <c r="DV125" s="900" t="s">
        <v>64</v>
      </c>
      <c r="DW125" s="900"/>
      <c r="DX125" s="900"/>
      <c r="DY125" s="900"/>
      <c r="DZ125" s="901"/>
    </row>
    <row r="126" spans="1:130" s="93" customFormat="1" ht="26.25" customHeight="1" thickBot="1" x14ac:dyDescent="0.2">
      <c r="A126" s="1024"/>
      <c r="B126" s="917"/>
      <c r="C126" s="890" t="s">
        <v>394</v>
      </c>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2"/>
      <c r="AA126" s="926" t="s">
        <v>64</v>
      </c>
      <c r="AB126" s="927"/>
      <c r="AC126" s="927"/>
      <c r="AD126" s="927"/>
      <c r="AE126" s="928"/>
      <c r="AF126" s="929" t="s">
        <v>64</v>
      </c>
      <c r="AG126" s="927"/>
      <c r="AH126" s="927"/>
      <c r="AI126" s="927"/>
      <c r="AJ126" s="928"/>
      <c r="AK126" s="929" t="s">
        <v>64</v>
      </c>
      <c r="AL126" s="927"/>
      <c r="AM126" s="927"/>
      <c r="AN126" s="927"/>
      <c r="AO126" s="928"/>
      <c r="AP126" s="930" t="s">
        <v>64</v>
      </c>
      <c r="AQ126" s="931"/>
      <c r="AR126" s="931"/>
      <c r="AS126" s="931"/>
      <c r="AT126" s="932"/>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88"/>
      <c r="CL126" s="975"/>
      <c r="CM126" s="975"/>
      <c r="CN126" s="975"/>
      <c r="CO126" s="976"/>
      <c r="CP126" s="890" t="s">
        <v>406</v>
      </c>
      <c r="CQ126" s="891"/>
      <c r="CR126" s="891"/>
      <c r="CS126" s="891"/>
      <c r="CT126" s="891"/>
      <c r="CU126" s="891"/>
      <c r="CV126" s="891"/>
      <c r="CW126" s="891"/>
      <c r="CX126" s="891"/>
      <c r="CY126" s="891"/>
      <c r="CZ126" s="891"/>
      <c r="DA126" s="891"/>
      <c r="DB126" s="891"/>
      <c r="DC126" s="891"/>
      <c r="DD126" s="891"/>
      <c r="DE126" s="891"/>
      <c r="DF126" s="892"/>
      <c r="DG126" s="893" t="s">
        <v>64</v>
      </c>
      <c r="DH126" s="894"/>
      <c r="DI126" s="894"/>
      <c r="DJ126" s="894"/>
      <c r="DK126" s="894"/>
      <c r="DL126" s="894" t="s">
        <v>64</v>
      </c>
      <c r="DM126" s="894"/>
      <c r="DN126" s="894"/>
      <c r="DO126" s="894"/>
      <c r="DP126" s="894"/>
      <c r="DQ126" s="894" t="s">
        <v>64</v>
      </c>
      <c r="DR126" s="894"/>
      <c r="DS126" s="894"/>
      <c r="DT126" s="894"/>
      <c r="DU126" s="894"/>
      <c r="DV126" s="895" t="s">
        <v>64</v>
      </c>
      <c r="DW126" s="895"/>
      <c r="DX126" s="895"/>
      <c r="DY126" s="895"/>
      <c r="DZ126" s="896"/>
    </row>
    <row r="127" spans="1:130" s="93" customFormat="1" ht="26.25" customHeight="1" x14ac:dyDescent="0.15">
      <c r="A127" s="1025"/>
      <c r="B127" s="919"/>
      <c r="C127" s="941" t="s">
        <v>407</v>
      </c>
      <c r="D127" s="933"/>
      <c r="E127" s="933"/>
      <c r="F127" s="933"/>
      <c r="G127" s="933"/>
      <c r="H127" s="933"/>
      <c r="I127" s="933"/>
      <c r="J127" s="933"/>
      <c r="K127" s="933"/>
      <c r="L127" s="933"/>
      <c r="M127" s="933"/>
      <c r="N127" s="933"/>
      <c r="O127" s="933"/>
      <c r="P127" s="933"/>
      <c r="Q127" s="933"/>
      <c r="R127" s="933"/>
      <c r="S127" s="933"/>
      <c r="T127" s="933"/>
      <c r="U127" s="933"/>
      <c r="V127" s="933"/>
      <c r="W127" s="933"/>
      <c r="X127" s="933"/>
      <c r="Y127" s="933"/>
      <c r="Z127" s="934"/>
      <c r="AA127" s="926" t="s">
        <v>64</v>
      </c>
      <c r="AB127" s="927"/>
      <c r="AC127" s="927"/>
      <c r="AD127" s="927"/>
      <c r="AE127" s="928"/>
      <c r="AF127" s="929" t="s">
        <v>64</v>
      </c>
      <c r="AG127" s="927"/>
      <c r="AH127" s="927"/>
      <c r="AI127" s="927"/>
      <c r="AJ127" s="928"/>
      <c r="AK127" s="929" t="s">
        <v>64</v>
      </c>
      <c r="AL127" s="927"/>
      <c r="AM127" s="927"/>
      <c r="AN127" s="927"/>
      <c r="AO127" s="928"/>
      <c r="AP127" s="930" t="s">
        <v>64</v>
      </c>
      <c r="AQ127" s="931"/>
      <c r="AR127" s="931"/>
      <c r="AS127" s="931"/>
      <c r="AT127" s="932"/>
      <c r="AU127" s="96"/>
      <c r="AV127" s="96"/>
      <c r="AW127" s="96"/>
      <c r="AX127" s="997" t="s">
        <v>408</v>
      </c>
      <c r="AY127" s="998"/>
      <c r="AZ127" s="998"/>
      <c r="BA127" s="998"/>
      <c r="BB127" s="998"/>
      <c r="BC127" s="998"/>
      <c r="BD127" s="998"/>
      <c r="BE127" s="999"/>
      <c r="BF127" s="1000" t="s">
        <v>409</v>
      </c>
      <c r="BG127" s="998"/>
      <c r="BH127" s="998"/>
      <c r="BI127" s="998"/>
      <c r="BJ127" s="998"/>
      <c r="BK127" s="998"/>
      <c r="BL127" s="999"/>
      <c r="BM127" s="1000" t="s">
        <v>410</v>
      </c>
      <c r="BN127" s="998"/>
      <c r="BO127" s="998"/>
      <c r="BP127" s="998"/>
      <c r="BQ127" s="998"/>
      <c r="BR127" s="998"/>
      <c r="BS127" s="999"/>
      <c r="BT127" s="1000" t="s">
        <v>411</v>
      </c>
      <c r="BU127" s="998"/>
      <c r="BV127" s="998"/>
      <c r="BW127" s="998"/>
      <c r="BX127" s="998"/>
      <c r="BY127" s="998"/>
      <c r="BZ127" s="1022"/>
      <c r="CA127" s="96"/>
      <c r="CB127" s="96"/>
      <c r="CC127" s="96"/>
      <c r="CD127" s="119"/>
      <c r="CE127" s="119"/>
      <c r="CF127" s="119"/>
      <c r="CG127" s="96"/>
      <c r="CH127" s="96"/>
      <c r="CI127" s="96"/>
      <c r="CJ127" s="118"/>
      <c r="CK127" s="988"/>
      <c r="CL127" s="975"/>
      <c r="CM127" s="975"/>
      <c r="CN127" s="975"/>
      <c r="CO127" s="976"/>
      <c r="CP127" s="890" t="s">
        <v>412</v>
      </c>
      <c r="CQ127" s="891"/>
      <c r="CR127" s="891"/>
      <c r="CS127" s="891"/>
      <c r="CT127" s="891"/>
      <c r="CU127" s="891"/>
      <c r="CV127" s="891"/>
      <c r="CW127" s="891"/>
      <c r="CX127" s="891"/>
      <c r="CY127" s="891"/>
      <c r="CZ127" s="891"/>
      <c r="DA127" s="891"/>
      <c r="DB127" s="891"/>
      <c r="DC127" s="891"/>
      <c r="DD127" s="891"/>
      <c r="DE127" s="891"/>
      <c r="DF127" s="892"/>
      <c r="DG127" s="893" t="s">
        <v>64</v>
      </c>
      <c r="DH127" s="894"/>
      <c r="DI127" s="894"/>
      <c r="DJ127" s="894"/>
      <c r="DK127" s="894"/>
      <c r="DL127" s="894" t="s">
        <v>64</v>
      </c>
      <c r="DM127" s="894"/>
      <c r="DN127" s="894"/>
      <c r="DO127" s="894"/>
      <c r="DP127" s="894"/>
      <c r="DQ127" s="894" t="s">
        <v>64</v>
      </c>
      <c r="DR127" s="894"/>
      <c r="DS127" s="894"/>
      <c r="DT127" s="894"/>
      <c r="DU127" s="894"/>
      <c r="DV127" s="895" t="s">
        <v>64</v>
      </c>
      <c r="DW127" s="895"/>
      <c r="DX127" s="895"/>
      <c r="DY127" s="895"/>
      <c r="DZ127" s="896"/>
    </row>
    <row r="128" spans="1:130" s="93" customFormat="1" ht="26.25" customHeight="1" thickBot="1" x14ac:dyDescent="0.2">
      <c r="A128" s="1008" t="s">
        <v>413</v>
      </c>
      <c r="B128" s="1009"/>
      <c r="C128" s="1009"/>
      <c r="D128" s="1009"/>
      <c r="E128" s="1009"/>
      <c r="F128" s="1009"/>
      <c r="G128" s="1009"/>
      <c r="H128" s="1009"/>
      <c r="I128" s="1009"/>
      <c r="J128" s="1009"/>
      <c r="K128" s="1009"/>
      <c r="L128" s="1009"/>
      <c r="M128" s="1009"/>
      <c r="N128" s="1009"/>
      <c r="O128" s="1009"/>
      <c r="P128" s="1009"/>
      <c r="Q128" s="1009"/>
      <c r="R128" s="1009"/>
      <c r="S128" s="1009"/>
      <c r="T128" s="1009"/>
      <c r="U128" s="1009"/>
      <c r="V128" s="1009"/>
      <c r="W128" s="1010" t="s">
        <v>414</v>
      </c>
      <c r="X128" s="1010"/>
      <c r="Y128" s="1010"/>
      <c r="Z128" s="1011"/>
      <c r="AA128" s="1012">
        <v>15332</v>
      </c>
      <c r="AB128" s="1013"/>
      <c r="AC128" s="1013"/>
      <c r="AD128" s="1013"/>
      <c r="AE128" s="1014"/>
      <c r="AF128" s="1015">
        <v>14065</v>
      </c>
      <c r="AG128" s="1013"/>
      <c r="AH128" s="1013"/>
      <c r="AI128" s="1013"/>
      <c r="AJ128" s="1014"/>
      <c r="AK128" s="1015">
        <v>16901</v>
      </c>
      <c r="AL128" s="1013"/>
      <c r="AM128" s="1013"/>
      <c r="AN128" s="1013"/>
      <c r="AO128" s="1014"/>
      <c r="AP128" s="1016"/>
      <c r="AQ128" s="1017"/>
      <c r="AR128" s="1017"/>
      <c r="AS128" s="1017"/>
      <c r="AT128" s="1018"/>
      <c r="AU128" s="96"/>
      <c r="AV128" s="96"/>
      <c r="AW128" s="96"/>
      <c r="AX128" s="864" t="s">
        <v>415</v>
      </c>
      <c r="AY128" s="865"/>
      <c r="AZ128" s="865"/>
      <c r="BA128" s="865"/>
      <c r="BB128" s="865"/>
      <c r="BC128" s="865"/>
      <c r="BD128" s="865"/>
      <c r="BE128" s="866"/>
      <c r="BF128" s="1019" t="s">
        <v>64</v>
      </c>
      <c r="BG128" s="1020"/>
      <c r="BH128" s="1020"/>
      <c r="BI128" s="1020"/>
      <c r="BJ128" s="1020"/>
      <c r="BK128" s="1020"/>
      <c r="BL128" s="1021"/>
      <c r="BM128" s="1019">
        <v>15</v>
      </c>
      <c r="BN128" s="1020"/>
      <c r="BO128" s="1020"/>
      <c r="BP128" s="1020"/>
      <c r="BQ128" s="1020"/>
      <c r="BR128" s="1020"/>
      <c r="BS128" s="1021"/>
      <c r="BT128" s="1019">
        <v>20</v>
      </c>
      <c r="BU128" s="1020"/>
      <c r="BV128" s="1020"/>
      <c r="BW128" s="1020"/>
      <c r="BX128" s="1020"/>
      <c r="BY128" s="1020"/>
      <c r="BZ128" s="1042"/>
      <c r="CA128" s="119"/>
      <c r="CB128" s="119"/>
      <c r="CC128" s="119"/>
      <c r="CD128" s="119"/>
      <c r="CE128" s="119"/>
      <c r="CF128" s="119"/>
      <c r="CG128" s="96"/>
      <c r="CH128" s="96"/>
      <c r="CI128" s="96"/>
      <c r="CJ128" s="118"/>
      <c r="CK128" s="989"/>
      <c r="CL128" s="990"/>
      <c r="CM128" s="990"/>
      <c r="CN128" s="990"/>
      <c r="CO128" s="991"/>
      <c r="CP128" s="1001" t="s">
        <v>416</v>
      </c>
      <c r="CQ128" s="1002"/>
      <c r="CR128" s="1002"/>
      <c r="CS128" s="1002"/>
      <c r="CT128" s="1002"/>
      <c r="CU128" s="1002"/>
      <c r="CV128" s="1002"/>
      <c r="CW128" s="1002"/>
      <c r="CX128" s="1002"/>
      <c r="CY128" s="1002"/>
      <c r="CZ128" s="1002"/>
      <c r="DA128" s="1002"/>
      <c r="DB128" s="1002"/>
      <c r="DC128" s="1002"/>
      <c r="DD128" s="1002"/>
      <c r="DE128" s="1002"/>
      <c r="DF128" s="1003"/>
      <c r="DG128" s="1004" t="s">
        <v>64</v>
      </c>
      <c r="DH128" s="1005"/>
      <c r="DI128" s="1005"/>
      <c r="DJ128" s="1005"/>
      <c r="DK128" s="1005"/>
      <c r="DL128" s="1005" t="s">
        <v>64</v>
      </c>
      <c r="DM128" s="1005"/>
      <c r="DN128" s="1005"/>
      <c r="DO128" s="1005"/>
      <c r="DP128" s="1005"/>
      <c r="DQ128" s="1005" t="s">
        <v>64</v>
      </c>
      <c r="DR128" s="1005"/>
      <c r="DS128" s="1005"/>
      <c r="DT128" s="1005"/>
      <c r="DU128" s="1005"/>
      <c r="DV128" s="1006" t="s">
        <v>64</v>
      </c>
      <c r="DW128" s="1006"/>
      <c r="DX128" s="1006"/>
      <c r="DY128" s="1006"/>
      <c r="DZ128" s="1007"/>
    </row>
    <row r="129" spans="1:131" s="93" customFormat="1" ht="26.25" customHeight="1" x14ac:dyDescent="0.15">
      <c r="A129" s="902" t="s">
        <v>44</v>
      </c>
      <c r="B129" s="903"/>
      <c r="C129" s="903"/>
      <c r="D129" s="903"/>
      <c r="E129" s="903"/>
      <c r="F129" s="903"/>
      <c r="G129" s="903"/>
      <c r="H129" s="903"/>
      <c r="I129" s="903"/>
      <c r="J129" s="903"/>
      <c r="K129" s="903"/>
      <c r="L129" s="903"/>
      <c r="M129" s="903"/>
      <c r="N129" s="903"/>
      <c r="O129" s="903"/>
      <c r="P129" s="903"/>
      <c r="Q129" s="903"/>
      <c r="R129" s="903"/>
      <c r="S129" s="903"/>
      <c r="T129" s="903"/>
      <c r="U129" s="903"/>
      <c r="V129" s="903"/>
      <c r="W129" s="1036" t="s">
        <v>417</v>
      </c>
      <c r="X129" s="1037"/>
      <c r="Y129" s="1037"/>
      <c r="Z129" s="1038"/>
      <c r="AA129" s="926">
        <v>3047713</v>
      </c>
      <c r="AB129" s="927"/>
      <c r="AC129" s="927"/>
      <c r="AD129" s="927"/>
      <c r="AE129" s="928"/>
      <c r="AF129" s="929">
        <v>2984121</v>
      </c>
      <c r="AG129" s="927"/>
      <c r="AH129" s="927"/>
      <c r="AI129" s="927"/>
      <c r="AJ129" s="928"/>
      <c r="AK129" s="929">
        <v>2987895</v>
      </c>
      <c r="AL129" s="927"/>
      <c r="AM129" s="927"/>
      <c r="AN129" s="927"/>
      <c r="AO129" s="928"/>
      <c r="AP129" s="1039"/>
      <c r="AQ129" s="1040"/>
      <c r="AR129" s="1040"/>
      <c r="AS129" s="1040"/>
      <c r="AT129" s="1041"/>
      <c r="AU129" s="97"/>
      <c r="AV129" s="97"/>
      <c r="AW129" s="97"/>
      <c r="AX129" s="1031" t="s">
        <v>418</v>
      </c>
      <c r="AY129" s="891"/>
      <c r="AZ129" s="891"/>
      <c r="BA129" s="891"/>
      <c r="BB129" s="891"/>
      <c r="BC129" s="891"/>
      <c r="BD129" s="891"/>
      <c r="BE129" s="892"/>
      <c r="BF129" s="1032" t="s">
        <v>64</v>
      </c>
      <c r="BG129" s="1033"/>
      <c r="BH129" s="1033"/>
      <c r="BI129" s="1033"/>
      <c r="BJ129" s="1033"/>
      <c r="BK129" s="1033"/>
      <c r="BL129" s="1034"/>
      <c r="BM129" s="1032">
        <v>20</v>
      </c>
      <c r="BN129" s="1033"/>
      <c r="BO129" s="1033"/>
      <c r="BP129" s="1033"/>
      <c r="BQ129" s="1033"/>
      <c r="BR129" s="1033"/>
      <c r="BS129" s="1034"/>
      <c r="BT129" s="1032">
        <v>30</v>
      </c>
      <c r="BU129" s="1033"/>
      <c r="BV129" s="1033"/>
      <c r="BW129" s="1033"/>
      <c r="BX129" s="1033"/>
      <c r="BY129" s="1033"/>
      <c r="BZ129" s="103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902" t="s">
        <v>419</v>
      </c>
      <c r="B130" s="903"/>
      <c r="C130" s="903"/>
      <c r="D130" s="903"/>
      <c r="E130" s="903"/>
      <c r="F130" s="903"/>
      <c r="G130" s="903"/>
      <c r="H130" s="903"/>
      <c r="I130" s="903"/>
      <c r="J130" s="903"/>
      <c r="K130" s="903"/>
      <c r="L130" s="903"/>
      <c r="M130" s="903"/>
      <c r="N130" s="903"/>
      <c r="O130" s="903"/>
      <c r="P130" s="903"/>
      <c r="Q130" s="903"/>
      <c r="R130" s="903"/>
      <c r="S130" s="903"/>
      <c r="T130" s="903"/>
      <c r="U130" s="903"/>
      <c r="V130" s="903"/>
      <c r="W130" s="1036" t="s">
        <v>420</v>
      </c>
      <c r="X130" s="1037"/>
      <c r="Y130" s="1037"/>
      <c r="Z130" s="1038"/>
      <c r="AA130" s="926">
        <v>523917</v>
      </c>
      <c r="AB130" s="927"/>
      <c r="AC130" s="927"/>
      <c r="AD130" s="927"/>
      <c r="AE130" s="928"/>
      <c r="AF130" s="929">
        <v>505778</v>
      </c>
      <c r="AG130" s="927"/>
      <c r="AH130" s="927"/>
      <c r="AI130" s="927"/>
      <c r="AJ130" s="928"/>
      <c r="AK130" s="929">
        <v>521841</v>
      </c>
      <c r="AL130" s="927"/>
      <c r="AM130" s="927"/>
      <c r="AN130" s="927"/>
      <c r="AO130" s="928"/>
      <c r="AP130" s="1039"/>
      <c r="AQ130" s="1040"/>
      <c r="AR130" s="1040"/>
      <c r="AS130" s="1040"/>
      <c r="AT130" s="1041"/>
      <c r="AU130" s="97"/>
      <c r="AV130" s="97"/>
      <c r="AW130" s="97"/>
      <c r="AX130" s="1031" t="s">
        <v>421</v>
      </c>
      <c r="AY130" s="891"/>
      <c r="AZ130" s="891"/>
      <c r="BA130" s="891"/>
      <c r="BB130" s="891"/>
      <c r="BC130" s="891"/>
      <c r="BD130" s="891"/>
      <c r="BE130" s="892"/>
      <c r="BF130" s="1067">
        <v>6.7</v>
      </c>
      <c r="BG130" s="1068"/>
      <c r="BH130" s="1068"/>
      <c r="BI130" s="1068"/>
      <c r="BJ130" s="1068"/>
      <c r="BK130" s="1068"/>
      <c r="BL130" s="1069"/>
      <c r="BM130" s="1067">
        <v>25</v>
      </c>
      <c r="BN130" s="1068"/>
      <c r="BO130" s="1068"/>
      <c r="BP130" s="1068"/>
      <c r="BQ130" s="1068"/>
      <c r="BR130" s="1068"/>
      <c r="BS130" s="1069"/>
      <c r="BT130" s="1067">
        <v>35</v>
      </c>
      <c r="BU130" s="1068"/>
      <c r="BV130" s="1068"/>
      <c r="BW130" s="1068"/>
      <c r="BX130" s="1068"/>
      <c r="BY130" s="1068"/>
      <c r="BZ130" s="107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71"/>
      <c r="B131" s="1072"/>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3" t="s">
        <v>422</v>
      </c>
      <c r="X131" s="1074"/>
      <c r="Y131" s="1074"/>
      <c r="Z131" s="1075"/>
      <c r="AA131" s="969">
        <v>2523796</v>
      </c>
      <c r="AB131" s="951"/>
      <c r="AC131" s="951"/>
      <c r="AD131" s="951"/>
      <c r="AE131" s="952"/>
      <c r="AF131" s="950">
        <v>2478343</v>
      </c>
      <c r="AG131" s="951"/>
      <c r="AH131" s="951"/>
      <c r="AI131" s="951"/>
      <c r="AJ131" s="952"/>
      <c r="AK131" s="950">
        <v>2466054</v>
      </c>
      <c r="AL131" s="951"/>
      <c r="AM131" s="951"/>
      <c r="AN131" s="951"/>
      <c r="AO131" s="952"/>
      <c r="AP131" s="1076"/>
      <c r="AQ131" s="1077"/>
      <c r="AR131" s="1077"/>
      <c r="AS131" s="1077"/>
      <c r="AT131" s="1078"/>
      <c r="AU131" s="97"/>
      <c r="AV131" s="97"/>
      <c r="AW131" s="97"/>
      <c r="AX131" s="1049" t="s">
        <v>423</v>
      </c>
      <c r="AY131" s="1002"/>
      <c r="AZ131" s="1002"/>
      <c r="BA131" s="1002"/>
      <c r="BB131" s="1002"/>
      <c r="BC131" s="1002"/>
      <c r="BD131" s="1002"/>
      <c r="BE131" s="1003"/>
      <c r="BF131" s="1050" t="s">
        <v>64</v>
      </c>
      <c r="BG131" s="1051"/>
      <c r="BH131" s="1051"/>
      <c r="BI131" s="1051"/>
      <c r="BJ131" s="1051"/>
      <c r="BK131" s="1051"/>
      <c r="BL131" s="1052"/>
      <c r="BM131" s="1050">
        <v>350</v>
      </c>
      <c r="BN131" s="1051"/>
      <c r="BO131" s="1051"/>
      <c r="BP131" s="1051"/>
      <c r="BQ131" s="1051"/>
      <c r="BR131" s="1051"/>
      <c r="BS131" s="1052"/>
      <c r="BT131" s="1053"/>
      <c r="BU131" s="1054"/>
      <c r="BV131" s="1054"/>
      <c r="BW131" s="1054"/>
      <c r="BX131" s="1054"/>
      <c r="BY131" s="1054"/>
      <c r="BZ131" s="1055"/>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6" t="s">
        <v>424</v>
      </c>
      <c r="B132" s="1057"/>
      <c r="C132" s="1057"/>
      <c r="D132" s="1057"/>
      <c r="E132" s="1057"/>
      <c r="F132" s="1057"/>
      <c r="G132" s="1057"/>
      <c r="H132" s="1057"/>
      <c r="I132" s="1057"/>
      <c r="J132" s="1057"/>
      <c r="K132" s="1057"/>
      <c r="L132" s="1057"/>
      <c r="M132" s="1057"/>
      <c r="N132" s="1057"/>
      <c r="O132" s="1057"/>
      <c r="P132" s="1057"/>
      <c r="Q132" s="1057"/>
      <c r="R132" s="1057"/>
      <c r="S132" s="1057"/>
      <c r="T132" s="1057"/>
      <c r="U132" s="1057"/>
      <c r="V132" s="1060" t="s">
        <v>425</v>
      </c>
      <c r="W132" s="1060"/>
      <c r="X132" s="1060"/>
      <c r="Y132" s="1060"/>
      <c r="Z132" s="1061"/>
      <c r="AA132" s="1062">
        <v>6.7696438219999999</v>
      </c>
      <c r="AB132" s="1063"/>
      <c r="AC132" s="1063"/>
      <c r="AD132" s="1063"/>
      <c r="AE132" s="1064"/>
      <c r="AF132" s="1065">
        <v>6.2605539270000001</v>
      </c>
      <c r="AG132" s="1063"/>
      <c r="AH132" s="1063"/>
      <c r="AI132" s="1063"/>
      <c r="AJ132" s="1064"/>
      <c r="AK132" s="1065">
        <v>7.1045483999999997</v>
      </c>
      <c r="AL132" s="1063"/>
      <c r="AM132" s="1063"/>
      <c r="AN132" s="1063"/>
      <c r="AO132" s="1064"/>
      <c r="AP132" s="966"/>
      <c r="AQ132" s="967"/>
      <c r="AR132" s="967"/>
      <c r="AS132" s="967"/>
      <c r="AT132" s="1066"/>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58"/>
      <c r="B133" s="1059"/>
      <c r="C133" s="1059"/>
      <c r="D133" s="1059"/>
      <c r="E133" s="1059"/>
      <c r="F133" s="1059"/>
      <c r="G133" s="1059"/>
      <c r="H133" s="1059"/>
      <c r="I133" s="1059"/>
      <c r="J133" s="1059"/>
      <c r="K133" s="1059"/>
      <c r="L133" s="1059"/>
      <c r="M133" s="1059"/>
      <c r="N133" s="1059"/>
      <c r="O133" s="1059"/>
      <c r="P133" s="1059"/>
      <c r="Q133" s="1059"/>
      <c r="R133" s="1059"/>
      <c r="S133" s="1059"/>
      <c r="T133" s="1059"/>
      <c r="U133" s="1059"/>
      <c r="V133" s="1043" t="s">
        <v>426</v>
      </c>
      <c r="W133" s="1043"/>
      <c r="X133" s="1043"/>
      <c r="Y133" s="1043"/>
      <c r="Z133" s="1044"/>
      <c r="AA133" s="1045">
        <v>6.4</v>
      </c>
      <c r="AB133" s="1046"/>
      <c r="AC133" s="1046"/>
      <c r="AD133" s="1046"/>
      <c r="AE133" s="1047"/>
      <c r="AF133" s="1045">
        <v>6.5</v>
      </c>
      <c r="AG133" s="1046"/>
      <c r="AH133" s="1046"/>
      <c r="AI133" s="1046"/>
      <c r="AJ133" s="1047"/>
      <c r="AK133" s="1045">
        <v>6.7</v>
      </c>
      <c r="AL133" s="1046"/>
      <c r="AM133" s="1046"/>
      <c r="AN133" s="1046"/>
      <c r="AO133" s="1047"/>
      <c r="AP133" s="993"/>
      <c r="AQ133" s="994"/>
      <c r="AR133" s="994"/>
      <c r="AS133" s="994"/>
      <c r="AT133" s="1048"/>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PiIZ03LWzRLxdWYbzAEhOy+CPg1QeW3gqDnkJ/UOJdpJ2Ou7WbvT80MAc41/Id07KBOxnqZGZo+lnQLF/00TWw==" saltValue="5e+tssvNeqZ+DCNaTucE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26" zoomScaleNormal="85" zoomScaleSheetLayoutView="100" workbookViewId="0">
      <selection activeCell="BV34" sqref="BV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6ZjuAWkjRn91xFKBAkVQ0xwNHdgVcbU4e+eL8PyKaszrtTPXHEOg0ZGS6YYMYfHCz6JQyE8LLDCcpd0zCKG//A==" saltValue="HUyDHpaRGIFDE4bS/msY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C64" zoomScaleNormal="100" zoomScaleSheetLayoutView="55" workbookViewId="0">
      <selection activeCell="BV34" sqref="BV3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eBaR0kZ+qMreQ52U/u+u2v+Ktj7dHTOgmbhQLUeI3PJRbj7zv8OOiKHkTsPZsTG4YC94jqYfjOEZhh6h1jEMA==" saltValue="ne/qQkd3SBtlSRC864qj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M46" workbookViewId="0">
      <selection activeCell="BV34" sqref="BV34"/>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427</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428</v>
      </c>
      <c r="AL6" s="123"/>
      <c r="AM6" s="123"/>
      <c r="AN6" s="123"/>
    </row>
    <row r="7" spans="1:46" x14ac:dyDescent="0.15">
      <c r="A7" s="12"/>
      <c r="AK7" s="124"/>
      <c r="AL7" s="125"/>
      <c r="AM7" s="125"/>
      <c r="AN7" s="126"/>
      <c r="AO7" s="1082" t="s">
        <v>429</v>
      </c>
      <c r="AP7" s="127"/>
      <c r="AQ7" s="128" t="s">
        <v>430</v>
      </c>
      <c r="AR7" s="129"/>
    </row>
    <row r="8" spans="1:46" x14ac:dyDescent="0.15">
      <c r="A8" s="12"/>
      <c r="AK8" s="130"/>
      <c r="AL8" s="131"/>
      <c r="AM8" s="131"/>
      <c r="AN8" s="132"/>
      <c r="AO8" s="1083"/>
      <c r="AP8" s="133" t="s">
        <v>431</v>
      </c>
      <c r="AQ8" s="134" t="s">
        <v>432</v>
      </c>
      <c r="AR8" s="135" t="s">
        <v>433</v>
      </c>
    </row>
    <row r="9" spans="1:46" x14ac:dyDescent="0.15">
      <c r="A9" s="12"/>
      <c r="AK9" s="1084" t="s">
        <v>434</v>
      </c>
      <c r="AL9" s="1085"/>
      <c r="AM9" s="1085"/>
      <c r="AN9" s="1086"/>
      <c r="AO9" s="136">
        <v>835741</v>
      </c>
      <c r="AP9" s="136">
        <v>178845</v>
      </c>
      <c r="AQ9" s="137">
        <v>218185</v>
      </c>
      <c r="AR9" s="138">
        <v>-18</v>
      </c>
    </row>
    <row r="10" spans="1:46" x14ac:dyDescent="0.15">
      <c r="A10" s="12"/>
      <c r="AK10" s="1084" t="s">
        <v>435</v>
      </c>
      <c r="AL10" s="1085"/>
      <c r="AM10" s="1085"/>
      <c r="AN10" s="1086"/>
      <c r="AO10" s="139">
        <v>208278</v>
      </c>
      <c r="AP10" s="139">
        <v>44571</v>
      </c>
      <c r="AQ10" s="140">
        <v>27381</v>
      </c>
      <c r="AR10" s="141">
        <v>62.8</v>
      </c>
    </row>
    <row r="11" spans="1:46" ht="13.5" customHeight="1" x14ac:dyDescent="0.15">
      <c r="A11" s="12"/>
      <c r="AK11" s="1084" t="s">
        <v>436</v>
      </c>
      <c r="AL11" s="1085"/>
      <c r="AM11" s="1085"/>
      <c r="AN11" s="1086"/>
      <c r="AO11" s="139">
        <v>198825</v>
      </c>
      <c r="AP11" s="139">
        <v>42548</v>
      </c>
      <c r="AQ11" s="140">
        <v>25697</v>
      </c>
      <c r="AR11" s="141">
        <v>65.599999999999994</v>
      </c>
    </row>
    <row r="12" spans="1:46" ht="13.5" customHeight="1" x14ac:dyDescent="0.15">
      <c r="A12" s="12"/>
      <c r="AK12" s="1084" t="s">
        <v>437</v>
      </c>
      <c r="AL12" s="1085"/>
      <c r="AM12" s="1085"/>
      <c r="AN12" s="1086"/>
      <c r="AO12" s="139" t="s">
        <v>438</v>
      </c>
      <c r="AP12" s="139" t="s">
        <v>438</v>
      </c>
      <c r="AQ12" s="140">
        <v>4359</v>
      </c>
      <c r="AR12" s="141" t="s">
        <v>438</v>
      </c>
    </row>
    <row r="13" spans="1:46" ht="13.5" customHeight="1" x14ac:dyDescent="0.15">
      <c r="A13" s="12"/>
      <c r="AK13" s="1084" t="s">
        <v>439</v>
      </c>
      <c r="AL13" s="1085"/>
      <c r="AM13" s="1085"/>
      <c r="AN13" s="1086"/>
      <c r="AO13" s="139" t="s">
        <v>438</v>
      </c>
      <c r="AP13" s="139" t="s">
        <v>438</v>
      </c>
      <c r="AQ13" s="140" t="s">
        <v>438</v>
      </c>
      <c r="AR13" s="141" t="s">
        <v>438</v>
      </c>
    </row>
    <row r="14" spans="1:46" ht="13.5" customHeight="1" x14ac:dyDescent="0.15">
      <c r="A14" s="12"/>
      <c r="AK14" s="1084" t="s">
        <v>440</v>
      </c>
      <c r="AL14" s="1085"/>
      <c r="AM14" s="1085"/>
      <c r="AN14" s="1086"/>
      <c r="AO14" s="139">
        <v>41516</v>
      </c>
      <c r="AP14" s="139">
        <v>8884</v>
      </c>
      <c r="AQ14" s="140">
        <v>8999</v>
      </c>
      <c r="AR14" s="141">
        <v>-1.3</v>
      </c>
    </row>
    <row r="15" spans="1:46" ht="13.5" customHeight="1" x14ac:dyDescent="0.15">
      <c r="A15" s="12"/>
      <c r="AK15" s="1084" t="s">
        <v>441</v>
      </c>
      <c r="AL15" s="1085"/>
      <c r="AM15" s="1085"/>
      <c r="AN15" s="1086"/>
      <c r="AO15" s="139" t="s">
        <v>438</v>
      </c>
      <c r="AP15" s="139" t="s">
        <v>438</v>
      </c>
      <c r="AQ15" s="140">
        <v>6052</v>
      </c>
      <c r="AR15" s="141" t="s">
        <v>438</v>
      </c>
    </row>
    <row r="16" spans="1:46" x14ac:dyDescent="0.15">
      <c r="A16" s="12"/>
      <c r="AK16" s="1087" t="s">
        <v>442</v>
      </c>
      <c r="AL16" s="1088"/>
      <c r="AM16" s="1088"/>
      <c r="AN16" s="1089"/>
      <c r="AO16" s="139">
        <v>-99267</v>
      </c>
      <c r="AP16" s="139">
        <v>-21243</v>
      </c>
      <c r="AQ16" s="140">
        <v>-19480</v>
      </c>
      <c r="AR16" s="141">
        <v>9.1</v>
      </c>
    </row>
    <row r="17" spans="1:46" x14ac:dyDescent="0.15">
      <c r="A17" s="12"/>
      <c r="AK17" s="1087" t="s">
        <v>119</v>
      </c>
      <c r="AL17" s="1088"/>
      <c r="AM17" s="1088"/>
      <c r="AN17" s="1089"/>
      <c r="AO17" s="139">
        <v>1185093</v>
      </c>
      <c r="AP17" s="139">
        <v>253604</v>
      </c>
      <c r="AQ17" s="140">
        <v>271195</v>
      </c>
      <c r="AR17" s="141">
        <v>-6.5</v>
      </c>
    </row>
    <row r="18" spans="1:46" x14ac:dyDescent="0.15">
      <c r="A18" s="12"/>
      <c r="AQ18" s="142"/>
      <c r="AR18" s="142"/>
    </row>
    <row r="19" spans="1:46" x14ac:dyDescent="0.15">
      <c r="A19" s="12"/>
      <c r="AK19" s="3" t="s">
        <v>443</v>
      </c>
    </row>
    <row r="20" spans="1:46" x14ac:dyDescent="0.15">
      <c r="A20" s="12"/>
      <c r="AK20" s="143"/>
      <c r="AL20" s="144"/>
      <c r="AM20" s="144"/>
      <c r="AN20" s="145"/>
      <c r="AO20" s="146" t="s">
        <v>444</v>
      </c>
      <c r="AP20" s="147" t="s">
        <v>445</v>
      </c>
      <c r="AQ20" s="148" t="s">
        <v>446</v>
      </c>
      <c r="AR20" s="149"/>
    </row>
    <row r="21" spans="1:46" s="123" customFormat="1" x14ac:dyDescent="0.15">
      <c r="A21" s="150"/>
      <c r="AK21" s="1079" t="s">
        <v>447</v>
      </c>
      <c r="AL21" s="1080"/>
      <c r="AM21" s="1080"/>
      <c r="AN21" s="1081"/>
      <c r="AO21" s="151">
        <v>22.9</v>
      </c>
      <c r="AP21" s="152">
        <v>25.46</v>
      </c>
      <c r="AQ21" s="153">
        <v>-2.56</v>
      </c>
      <c r="AS21" s="154"/>
      <c r="AT21" s="150"/>
    </row>
    <row r="22" spans="1:46" s="123" customFormat="1" x14ac:dyDescent="0.15">
      <c r="A22" s="150"/>
      <c r="AK22" s="1079" t="s">
        <v>448</v>
      </c>
      <c r="AL22" s="1080"/>
      <c r="AM22" s="1080"/>
      <c r="AN22" s="1081"/>
      <c r="AO22" s="155">
        <v>93.3</v>
      </c>
      <c r="AP22" s="156">
        <v>93.7</v>
      </c>
      <c r="AQ22" s="157">
        <v>-0.4</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449</v>
      </c>
      <c r="AP26" s="142"/>
      <c r="AQ26" s="142"/>
      <c r="AR26" s="142"/>
    </row>
    <row r="27" spans="1:46" x14ac:dyDescent="0.15">
      <c r="A27" s="162"/>
      <c r="AS27" s="3"/>
      <c r="AT27" s="3"/>
    </row>
    <row r="28" spans="1:46" ht="17.25" x14ac:dyDescent="0.15">
      <c r="A28" s="18" t="s">
        <v>450</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451</v>
      </c>
      <c r="AL29" s="123"/>
      <c r="AM29" s="123"/>
      <c r="AN29" s="123"/>
      <c r="AS29" s="164"/>
    </row>
    <row r="30" spans="1:46" x14ac:dyDescent="0.15">
      <c r="A30" s="12"/>
      <c r="AK30" s="124"/>
      <c r="AL30" s="125"/>
      <c r="AM30" s="125"/>
      <c r="AN30" s="126"/>
      <c r="AO30" s="1082" t="s">
        <v>429</v>
      </c>
      <c r="AP30" s="127"/>
      <c r="AQ30" s="128" t="s">
        <v>430</v>
      </c>
      <c r="AR30" s="129"/>
    </row>
    <row r="31" spans="1:46" x14ac:dyDescent="0.15">
      <c r="A31" s="12"/>
      <c r="AK31" s="130"/>
      <c r="AL31" s="131"/>
      <c r="AM31" s="131"/>
      <c r="AN31" s="132"/>
      <c r="AO31" s="1083"/>
      <c r="AP31" s="133" t="s">
        <v>431</v>
      </c>
      <c r="AQ31" s="134" t="s">
        <v>432</v>
      </c>
      <c r="AR31" s="135" t="s">
        <v>433</v>
      </c>
    </row>
    <row r="32" spans="1:46" ht="27" customHeight="1" x14ac:dyDescent="0.15">
      <c r="A32" s="12"/>
      <c r="AK32" s="1095" t="s">
        <v>452</v>
      </c>
      <c r="AL32" s="1096"/>
      <c r="AM32" s="1096"/>
      <c r="AN32" s="1097"/>
      <c r="AO32" s="165">
        <v>614780</v>
      </c>
      <c r="AP32" s="165">
        <v>131560</v>
      </c>
      <c r="AQ32" s="166">
        <v>157756</v>
      </c>
      <c r="AR32" s="167">
        <v>-16.600000000000001</v>
      </c>
    </row>
    <row r="33" spans="1:46" ht="13.5" customHeight="1" x14ac:dyDescent="0.15">
      <c r="A33" s="12"/>
      <c r="AK33" s="1095" t="s">
        <v>453</v>
      </c>
      <c r="AL33" s="1096"/>
      <c r="AM33" s="1096"/>
      <c r="AN33" s="1097"/>
      <c r="AO33" s="165" t="s">
        <v>438</v>
      </c>
      <c r="AP33" s="165" t="s">
        <v>438</v>
      </c>
      <c r="AQ33" s="166" t="s">
        <v>438</v>
      </c>
      <c r="AR33" s="167" t="s">
        <v>438</v>
      </c>
    </row>
    <row r="34" spans="1:46" ht="27" customHeight="1" x14ac:dyDescent="0.15">
      <c r="A34" s="12"/>
      <c r="AK34" s="1095" t="s">
        <v>454</v>
      </c>
      <c r="AL34" s="1096"/>
      <c r="AM34" s="1096"/>
      <c r="AN34" s="1097"/>
      <c r="AO34" s="165" t="s">
        <v>438</v>
      </c>
      <c r="AP34" s="165" t="s">
        <v>438</v>
      </c>
      <c r="AQ34" s="166" t="s">
        <v>438</v>
      </c>
      <c r="AR34" s="167" t="s">
        <v>438</v>
      </c>
    </row>
    <row r="35" spans="1:46" ht="27" customHeight="1" x14ac:dyDescent="0.15">
      <c r="A35" s="12"/>
      <c r="AK35" s="1095" t="s">
        <v>455</v>
      </c>
      <c r="AL35" s="1096"/>
      <c r="AM35" s="1096"/>
      <c r="AN35" s="1097"/>
      <c r="AO35" s="165">
        <v>34698</v>
      </c>
      <c r="AP35" s="165">
        <v>7425</v>
      </c>
      <c r="AQ35" s="166">
        <v>29837</v>
      </c>
      <c r="AR35" s="167">
        <v>-75.099999999999994</v>
      </c>
    </row>
    <row r="36" spans="1:46" ht="27" customHeight="1" x14ac:dyDescent="0.15">
      <c r="A36" s="12"/>
      <c r="AK36" s="1095" t="s">
        <v>456</v>
      </c>
      <c r="AL36" s="1096"/>
      <c r="AM36" s="1096"/>
      <c r="AN36" s="1097"/>
      <c r="AO36" s="165">
        <v>64466</v>
      </c>
      <c r="AP36" s="165">
        <v>13795</v>
      </c>
      <c r="AQ36" s="166">
        <v>5452</v>
      </c>
      <c r="AR36" s="167">
        <v>153</v>
      </c>
    </row>
    <row r="37" spans="1:46" ht="13.5" customHeight="1" x14ac:dyDescent="0.15">
      <c r="A37" s="12"/>
      <c r="AK37" s="1095" t="s">
        <v>457</v>
      </c>
      <c r="AL37" s="1096"/>
      <c r="AM37" s="1096"/>
      <c r="AN37" s="1097"/>
      <c r="AO37" s="165" t="s">
        <v>438</v>
      </c>
      <c r="AP37" s="165" t="s">
        <v>438</v>
      </c>
      <c r="AQ37" s="166">
        <v>1300</v>
      </c>
      <c r="AR37" s="167" t="s">
        <v>438</v>
      </c>
    </row>
    <row r="38" spans="1:46" ht="27" customHeight="1" x14ac:dyDescent="0.15">
      <c r="A38" s="12"/>
      <c r="AK38" s="1098" t="s">
        <v>458</v>
      </c>
      <c r="AL38" s="1099"/>
      <c r="AM38" s="1099"/>
      <c r="AN38" s="1100"/>
      <c r="AO38" s="168" t="s">
        <v>438</v>
      </c>
      <c r="AP38" s="168" t="s">
        <v>438</v>
      </c>
      <c r="AQ38" s="169">
        <v>36</v>
      </c>
      <c r="AR38" s="157" t="s">
        <v>438</v>
      </c>
      <c r="AS38" s="164"/>
    </row>
    <row r="39" spans="1:46" x14ac:dyDescent="0.15">
      <c r="A39" s="12"/>
      <c r="AK39" s="1098" t="s">
        <v>459</v>
      </c>
      <c r="AL39" s="1099"/>
      <c r="AM39" s="1099"/>
      <c r="AN39" s="1100"/>
      <c r="AO39" s="165">
        <v>-16901</v>
      </c>
      <c r="AP39" s="165">
        <v>-3617</v>
      </c>
      <c r="AQ39" s="166">
        <v>-9131</v>
      </c>
      <c r="AR39" s="167">
        <v>-60.4</v>
      </c>
      <c r="AS39" s="164"/>
    </row>
    <row r="40" spans="1:46" ht="27" customHeight="1" x14ac:dyDescent="0.15">
      <c r="A40" s="12"/>
      <c r="AK40" s="1095" t="s">
        <v>460</v>
      </c>
      <c r="AL40" s="1096"/>
      <c r="AM40" s="1096"/>
      <c r="AN40" s="1097"/>
      <c r="AO40" s="165">
        <v>-521841</v>
      </c>
      <c r="AP40" s="165">
        <v>-111672</v>
      </c>
      <c r="AQ40" s="166">
        <v>-138994</v>
      </c>
      <c r="AR40" s="167">
        <v>-19.7</v>
      </c>
      <c r="AS40" s="164"/>
    </row>
    <row r="41" spans="1:46" x14ac:dyDescent="0.15">
      <c r="A41" s="12"/>
      <c r="AK41" s="1101" t="s">
        <v>229</v>
      </c>
      <c r="AL41" s="1102"/>
      <c r="AM41" s="1102"/>
      <c r="AN41" s="1103"/>
      <c r="AO41" s="165">
        <v>175202</v>
      </c>
      <c r="AP41" s="165">
        <v>37492</v>
      </c>
      <c r="AQ41" s="166">
        <v>46254</v>
      </c>
      <c r="AR41" s="167">
        <v>-18.899999999999999</v>
      </c>
      <c r="AS41" s="164"/>
    </row>
    <row r="42" spans="1:46" x14ac:dyDescent="0.15">
      <c r="A42" s="12"/>
      <c r="AK42" s="170" t="s">
        <v>461</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462</v>
      </c>
    </row>
    <row r="48" spans="1:46" x14ac:dyDescent="0.15">
      <c r="A48" s="12"/>
      <c r="AK48" s="173" t="s">
        <v>463</v>
      </c>
      <c r="AL48" s="173"/>
      <c r="AM48" s="173"/>
      <c r="AN48" s="173"/>
      <c r="AO48" s="173"/>
      <c r="AP48" s="173"/>
      <c r="AQ48" s="174"/>
      <c r="AR48" s="173"/>
    </row>
    <row r="49" spans="1:44" ht="13.5" customHeight="1" x14ac:dyDescent="0.15">
      <c r="A49" s="12"/>
      <c r="AK49" s="175"/>
      <c r="AL49" s="176"/>
      <c r="AM49" s="1090" t="s">
        <v>429</v>
      </c>
      <c r="AN49" s="1092" t="s">
        <v>464</v>
      </c>
      <c r="AO49" s="1093"/>
      <c r="AP49" s="1093"/>
      <c r="AQ49" s="1093"/>
      <c r="AR49" s="1094"/>
    </row>
    <row r="50" spans="1:44" x14ac:dyDescent="0.15">
      <c r="A50" s="12"/>
      <c r="AK50" s="177"/>
      <c r="AL50" s="178"/>
      <c r="AM50" s="1091"/>
      <c r="AN50" s="179" t="s">
        <v>465</v>
      </c>
      <c r="AO50" s="180" t="s">
        <v>466</v>
      </c>
      <c r="AP50" s="181" t="s">
        <v>467</v>
      </c>
      <c r="AQ50" s="182" t="s">
        <v>468</v>
      </c>
      <c r="AR50" s="183" t="s">
        <v>469</v>
      </c>
    </row>
    <row r="51" spans="1:44" x14ac:dyDescent="0.15">
      <c r="A51" s="12"/>
      <c r="AK51" s="175" t="s">
        <v>470</v>
      </c>
      <c r="AL51" s="176"/>
      <c r="AM51" s="184">
        <v>1688670</v>
      </c>
      <c r="AN51" s="185">
        <v>337329</v>
      </c>
      <c r="AO51" s="186">
        <v>-5.5</v>
      </c>
      <c r="AP51" s="187">
        <v>280458</v>
      </c>
      <c r="AQ51" s="188">
        <v>59.6</v>
      </c>
      <c r="AR51" s="189">
        <v>-65.099999999999994</v>
      </c>
    </row>
    <row r="52" spans="1:44" x14ac:dyDescent="0.15">
      <c r="A52" s="12"/>
      <c r="AK52" s="190"/>
      <c r="AL52" s="191" t="s">
        <v>471</v>
      </c>
      <c r="AM52" s="192">
        <v>72320</v>
      </c>
      <c r="AN52" s="193">
        <v>14447</v>
      </c>
      <c r="AO52" s="194">
        <v>-45.6</v>
      </c>
      <c r="AP52" s="195">
        <v>127286</v>
      </c>
      <c r="AQ52" s="196">
        <v>45.1</v>
      </c>
      <c r="AR52" s="197">
        <v>-90.7</v>
      </c>
    </row>
    <row r="53" spans="1:44" x14ac:dyDescent="0.15">
      <c r="A53" s="12"/>
      <c r="AK53" s="175" t="s">
        <v>472</v>
      </c>
      <c r="AL53" s="176"/>
      <c r="AM53" s="184">
        <v>1430113</v>
      </c>
      <c r="AN53" s="185">
        <v>288970</v>
      </c>
      <c r="AO53" s="186">
        <v>-14.3</v>
      </c>
      <c r="AP53" s="187">
        <v>310300</v>
      </c>
      <c r="AQ53" s="188">
        <v>10.6</v>
      </c>
      <c r="AR53" s="189">
        <v>-24.9</v>
      </c>
    </row>
    <row r="54" spans="1:44" x14ac:dyDescent="0.15">
      <c r="A54" s="12"/>
      <c r="AK54" s="190"/>
      <c r="AL54" s="191" t="s">
        <v>471</v>
      </c>
      <c r="AM54" s="192">
        <v>90598</v>
      </c>
      <c r="AN54" s="193">
        <v>18306</v>
      </c>
      <c r="AO54" s="194">
        <v>26.7</v>
      </c>
      <c r="AP54" s="195">
        <v>157576</v>
      </c>
      <c r="AQ54" s="196">
        <v>23.8</v>
      </c>
      <c r="AR54" s="197">
        <v>2.9</v>
      </c>
    </row>
    <row r="55" spans="1:44" x14ac:dyDescent="0.15">
      <c r="A55" s="12"/>
      <c r="AK55" s="175" t="s">
        <v>473</v>
      </c>
      <c r="AL55" s="176"/>
      <c r="AM55" s="184">
        <v>1466371</v>
      </c>
      <c r="AN55" s="185">
        <v>301041</v>
      </c>
      <c r="AO55" s="186">
        <v>4.2</v>
      </c>
      <c r="AP55" s="187">
        <v>317319</v>
      </c>
      <c r="AQ55" s="188">
        <v>2.2999999999999998</v>
      </c>
      <c r="AR55" s="189">
        <v>1.9</v>
      </c>
    </row>
    <row r="56" spans="1:44" x14ac:dyDescent="0.15">
      <c r="A56" s="12"/>
      <c r="AK56" s="190"/>
      <c r="AL56" s="191" t="s">
        <v>471</v>
      </c>
      <c r="AM56" s="192">
        <v>245897</v>
      </c>
      <c r="AN56" s="193">
        <v>50482</v>
      </c>
      <c r="AO56" s="194">
        <v>175.8</v>
      </c>
      <c r="AP56" s="195">
        <v>164214</v>
      </c>
      <c r="AQ56" s="196">
        <v>4.2</v>
      </c>
      <c r="AR56" s="197">
        <v>171.6</v>
      </c>
    </row>
    <row r="57" spans="1:44" x14ac:dyDescent="0.15">
      <c r="A57" s="12"/>
      <c r="AK57" s="175" t="s">
        <v>474</v>
      </c>
      <c r="AL57" s="176"/>
      <c r="AM57" s="184">
        <v>2382415</v>
      </c>
      <c r="AN57" s="185">
        <v>501984</v>
      </c>
      <c r="AO57" s="186">
        <v>66.7</v>
      </c>
      <c r="AP57" s="187">
        <v>289738</v>
      </c>
      <c r="AQ57" s="188">
        <v>-8.6999999999999993</v>
      </c>
      <c r="AR57" s="189">
        <v>75.400000000000006</v>
      </c>
    </row>
    <row r="58" spans="1:44" x14ac:dyDescent="0.15">
      <c r="A58" s="12"/>
      <c r="AK58" s="190"/>
      <c r="AL58" s="191" t="s">
        <v>471</v>
      </c>
      <c r="AM58" s="192">
        <v>321937</v>
      </c>
      <c r="AN58" s="193">
        <v>67833</v>
      </c>
      <c r="AO58" s="194">
        <v>34.4</v>
      </c>
      <c r="AP58" s="195">
        <v>156238</v>
      </c>
      <c r="AQ58" s="196">
        <v>-4.9000000000000004</v>
      </c>
      <c r="AR58" s="197">
        <v>39.299999999999997</v>
      </c>
    </row>
    <row r="59" spans="1:44" x14ac:dyDescent="0.15">
      <c r="A59" s="12"/>
      <c r="AK59" s="175" t="s">
        <v>475</v>
      </c>
      <c r="AL59" s="176"/>
      <c r="AM59" s="184">
        <v>1319406</v>
      </c>
      <c r="AN59" s="185">
        <v>282347</v>
      </c>
      <c r="AO59" s="186">
        <v>-43.8</v>
      </c>
      <c r="AP59" s="187">
        <v>316937</v>
      </c>
      <c r="AQ59" s="188">
        <v>9.4</v>
      </c>
      <c r="AR59" s="189">
        <v>-53.2</v>
      </c>
    </row>
    <row r="60" spans="1:44" x14ac:dyDescent="0.15">
      <c r="A60" s="12"/>
      <c r="AK60" s="190"/>
      <c r="AL60" s="191" t="s">
        <v>471</v>
      </c>
      <c r="AM60" s="192">
        <v>601930</v>
      </c>
      <c r="AN60" s="193">
        <v>128810</v>
      </c>
      <c r="AO60" s="194">
        <v>89.9</v>
      </c>
      <c r="AP60" s="195">
        <v>199150</v>
      </c>
      <c r="AQ60" s="196">
        <v>27.5</v>
      </c>
      <c r="AR60" s="197">
        <v>62.4</v>
      </c>
    </row>
    <row r="61" spans="1:44" x14ac:dyDescent="0.15">
      <c r="A61" s="12"/>
      <c r="AK61" s="175" t="s">
        <v>476</v>
      </c>
      <c r="AL61" s="198"/>
      <c r="AM61" s="184">
        <v>1657395</v>
      </c>
      <c r="AN61" s="185">
        <v>342334</v>
      </c>
      <c r="AO61" s="186">
        <v>1.5</v>
      </c>
      <c r="AP61" s="187">
        <v>302950</v>
      </c>
      <c r="AQ61" s="199">
        <v>14.6</v>
      </c>
      <c r="AR61" s="189">
        <v>-13.1</v>
      </c>
    </row>
    <row r="62" spans="1:44" x14ac:dyDescent="0.15">
      <c r="A62" s="12"/>
      <c r="AK62" s="190"/>
      <c r="AL62" s="191" t="s">
        <v>471</v>
      </c>
      <c r="AM62" s="192">
        <v>266536</v>
      </c>
      <c r="AN62" s="193">
        <v>55976</v>
      </c>
      <c r="AO62" s="194">
        <v>56.2</v>
      </c>
      <c r="AP62" s="195">
        <v>160893</v>
      </c>
      <c r="AQ62" s="196">
        <v>19.100000000000001</v>
      </c>
      <c r="AR62" s="197">
        <v>37.1</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8jWB1/RkZPUxKxJjrh+UUErwn20TjvfgEnJLymMdMHeRfiTzI1HBHjzMZU7vKqxPJ6K4xEXGesGyDqtPywzB/Q==" saltValue="xpFEDROKBdpaKI3IrQCz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V34" sqref="BV3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HE1MOYfhxzaeA8PeS3zR6NoxUGtF9RHBruKzMXQgrnYd1hmENqLtshlrNHKUcoAyPoJYA+9mOlWrWsVep79amw==" saltValue="1dnUwYn/YPdsPlbIiuLD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C100" zoomScaleNormal="100" zoomScaleSheetLayoutView="55" workbookViewId="0">
      <selection activeCell="BV34" sqref="BV3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UHQNKWDWLlQe47LcO0rSWgRU/f/ZedgxlH7XwZo0t/eVFz0usUT/thD3yIiIK59AKaer09j86bqTR4Q/CXHGqg==" saltValue="fU4DEt8F4YChxNdueF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topLeftCell="J40" zoomScaleSheetLayoutView="100" workbookViewId="0">
      <selection activeCell="BV34" sqref="BV34"/>
    </sheetView>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477</v>
      </c>
    </row>
    <row r="46" spans="2:10" ht="29.25" customHeight="1" thickBot="1" x14ac:dyDescent="0.25">
      <c r="B46" s="203" t="s">
        <v>24</v>
      </c>
      <c r="C46" s="204"/>
      <c r="D46" s="204"/>
      <c r="E46" s="205" t="s">
        <v>478</v>
      </c>
      <c r="F46" s="206" t="s">
        <v>4</v>
      </c>
      <c r="G46" s="207" t="s">
        <v>5</v>
      </c>
      <c r="H46" s="207" t="s">
        <v>6</v>
      </c>
      <c r="I46" s="207" t="s">
        <v>7</v>
      </c>
      <c r="J46" s="208" t="s">
        <v>8</v>
      </c>
    </row>
    <row r="47" spans="2:10" ht="57.75" customHeight="1" x14ac:dyDescent="0.15">
      <c r="B47" s="209"/>
      <c r="C47" s="1104" t="s">
        <v>479</v>
      </c>
      <c r="D47" s="1104"/>
      <c r="E47" s="1105"/>
      <c r="F47" s="210">
        <v>8.92</v>
      </c>
      <c r="G47" s="211">
        <v>9</v>
      </c>
      <c r="H47" s="211">
        <v>8.9700000000000006</v>
      </c>
      <c r="I47" s="211">
        <v>10.85</v>
      </c>
      <c r="J47" s="212">
        <v>13.52</v>
      </c>
    </row>
    <row r="48" spans="2:10" ht="57.75" customHeight="1" x14ac:dyDescent="0.15">
      <c r="B48" s="213"/>
      <c r="C48" s="1106" t="s">
        <v>480</v>
      </c>
      <c r="D48" s="1106"/>
      <c r="E48" s="1107"/>
      <c r="F48" s="214">
        <v>10.18</v>
      </c>
      <c r="G48" s="215">
        <v>10.91</v>
      </c>
      <c r="H48" s="215">
        <v>15.27</v>
      </c>
      <c r="I48" s="215">
        <v>7.77</v>
      </c>
      <c r="J48" s="216">
        <v>15.68</v>
      </c>
    </row>
    <row r="49" spans="2:10" ht="57.75" customHeight="1" thickBot="1" x14ac:dyDescent="0.2">
      <c r="B49" s="217"/>
      <c r="C49" s="1108" t="s">
        <v>481</v>
      </c>
      <c r="D49" s="1108"/>
      <c r="E49" s="1109"/>
      <c r="F49" s="218">
        <v>12.43</v>
      </c>
      <c r="G49" s="219">
        <v>7.63</v>
      </c>
      <c r="H49" s="219">
        <v>4.4000000000000004</v>
      </c>
      <c r="I49" s="219" t="s">
        <v>482</v>
      </c>
      <c r="J49" s="220">
        <v>10.6</v>
      </c>
    </row>
    <row r="50" spans="2:10" ht="13.5" customHeight="1" x14ac:dyDescent="0.15"/>
  </sheetData>
  <sheetProtection algorithmName="SHA-512" hashValue="2hRYchGc8/djF8Ax+xY513d4E0wD4+/4315h9MCVhTkFk8yvATlv7GAAaBQTFuXA7DveUleiVWykc7NcDvLgoQ==" saltValue="i9b+kgKMBIlEk+Zf5TI7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2021-11-20T07:03:43Z</cp:lastPrinted>
  <dcterms:created xsi:type="dcterms:W3CDTF">2021-07-27T01:41:34Z</dcterms:created>
  <dcterms:modified xsi:type="dcterms:W3CDTF">2024-03-26T12:16:37Z</dcterms:modified>
  <cp:category/>
</cp:coreProperties>
</file>